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2915" windowHeight="6255" activeTab="3"/>
  </bookViews>
  <sheets>
    <sheet name="0430마감변경" sheetId="8" r:id="rId1"/>
    <sheet name="0522마감변경" sheetId="10" r:id="rId2"/>
    <sheet name="0626마감변경" sheetId="11" r:id="rId3"/>
    <sheet name="1229마감변경" sheetId="12" r:id="rId4"/>
    <sheet name="Sheet7" sheetId="7" r:id="rId5"/>
  </sheets>
  <definedNames>
    <definedName name="_xlnm._FilterDatabase" localSheetId="2" hidden="1">'0626마감변경'!$A$10:$M$10</definedName>
  </definedNames>
  <calcPr calcId="144525"/>
</workbook>
</file>

<file path=xl/calcChain.xml><?xml version="1.0" encoding="utf-8"?>
<calcChain xmlns="http://schemas.openxmlformats.org/spreadsheetml/2006/main">
  <c r="L9" i="7" l="1"/>
  <c r="K9" i="7"/>
  <c r="I9" i="7"/>
  <c r="H9" i="7"/>
  <c r="F9" i="7"/>
  <c r="E9" i="7"/>
  <c r="M8" i="7"/>
  <c r="J8" i="7"/>
  <c r="G8" i="7"/>
  <c r="M7" i="7"/>
  <c r="J7" i="7"/>
  <c r="G7" i="7"/>
  <c r="M9" i="7" l="1"/>
  <c r="J9" i="7"/>
  <c r="G9" i="7"/>
</calcChain>
</file>

<file path=xl/sharedStrings.xml><?xml version="1.0" encoding="utf-8"?>
<sst xmlns="http://schemas.openxmlformats.org/spreadsheetml/2006/main" count="157" uniqueCount="44">
  <si>
    <t>순번</t>
  </si>
  <si>
    <t>발생일자</t>
  </si>
  <si>
    <t>검진일자</t>
  </si>
  <si>
    <t>수진번호</t>
  </si>
  <si>
    <t>수진자명</t>
  </si>
  <si>
    <t>총발생금</t>
  </si>
  <si>
    <t>미수금액</t>
  </si>
  <si>
    <t>사업장금액</t>
  </si>
  <si>
    <t>공단금액</t>
  </si>
  <si>
    <t>수납금액</t>
  </si>
  <si>
    <t>현금수납</t>
  </si>
  <si>
    <t>카드수납</t>
  </si>
  <si>
    <t>미납금액</t>
  </si>
  <si>
    <t>이병용</t>
  </si>
  <si>
    <t>회계일자</t>
  </si>
  <si>
    <t>구분</t>
  </si>
  <si>
    <t>급종(306)</t>
  </si>
  <si>
    <t>총진료비</t>
  </si>
  <si>
    <t>조합부담금</t>
  </si>
  <si>
    <t>계약처금액(사업장)</t>
  </si>
  <si>
    <t>국민건강보험공단</t>
  </si>
  <si>
    <t>G</t>
  </si>
  <si>
    <t>계약처금액</t>
  </si>
  <si>
    <t>차액</t>
    <phoneticPr fontId="1" type="noConversion"/>
  </si>
  <si>
    <t>희원</t>
    <phoneticPr fontId="1" type="noConversion"/>
  </si>
  <si>
    <t>이엠알</t>
    <phoneticPr fontId="1" type="noConversion"/>
  </si>
  <si>
    <t>합계</t>
    <phoneticPr fontId="1" type="noConversion"/>
  </si>
  <si>
    <t>이병용</t>
    <phoneticPr fontId="1" type="noConversion"/>
  </si>
  <si>
    <t>사업장감면</t>
  </si>
  <si>
    <t>묶음명(0)</t>
  </si>
  <si>
    <t>사업장명</t>
  </si>
  <si>
    <t>4/30일자 현재마감상태임</t>
    <phoneticPr fontId="1" type="noConversion"/>
  </si>
  <si>
    <t>4/30일자 보고된 마감상태로 변경 요청함</t>
    <phoneticPr fontId="1" type="noConversion"/>
  </si>
  <si>
    <t>원래상태로 마감을 변경 한 후에 12/29일자로 마감변경 요청합니다.</t>
    <phoneticPr fontId="1" type="noConversion"/>
  </si>
  <si>
    <t>일반검진(구강제외)</t>
  </si>
  <si>
    <t>(주)삼원에스앤디</t>
  </si>
  <si>
    <t>배재덕</t>
  </si>
  <si>
    <t>5/22 현재마감상태임</t>
    <phoneticPr fontId="1" type="noConversion"/>
  </si>
  <si>
    <t>5/22일자 보고된 마감상태로 변경 요청함</t>
    <phoneticPr fontId="1" type="noConversion"/>
  </si>
  <si>
    <t>6/26 현재마감상태</t>
    <phoneticPr fontId="1" type="noConversion"/>
  </si>
  <si>
    <t>6/26일자 보고된 마감상태로 변경 요청함</t>
    <phoneticPr fontId="1" type="noConversion"/>
  </si>
  <si>
    <t>처음 보고된 금액으로 변경 요청합니다. 공단금액이 빼져야 하며 미납금액으로 되어 있었던것도 처음보고된 미납금액(미수금액) 7000원 발생해야함</t>
    <phoneticPr fontId="1" type="noConversion"/>
  </si>
  <si>
    <t>김종만</t>
    <phoneticPr fontId="1" type="noConversion"/>
  </si>
  <si>
    <t>마감변경 요청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</si>
</sst>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3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3" fontId="0" fillId="0" borderId="0" xfId="0" applyNumberFormat="1" applyBorder="1">
      <alignment vertical="center"/>
    </xf>
    <xf numFmtId="0" fontId="0" fillId="0" borderId="0" xfId="0">
      <alignment vertical="center"/>
    </xf>
    <xf numFmtId="0" fontId="0" fillId="2" borderId="1" xfId="0" applyFill="1" applyBorder="1">
      <alignment vertical="center"/>
    </xf>
    <xf numFmtId="3" fontId="0" fillId="2" borderId="1" xfId="0" applyNumberFormat="1" applyFill="1" applyBorder="1">
      <alignment vertical="center"/>
    </xf>
    <xf numFmtId="0" fontId="0" fillId="4" borderId="1" xfId="0" applyFill="1" applyBorder="1">
      <alignment vertical="center"/>
    </xf>
    <xf numFmtId="49" fontId="0" fillId="4" borderId="1" xfId="0" applyNumberFormat="1" applyFill="1" applyBorder="1" applyAlignment="1">
      <alignment horizontal="center" vertical="center"/>
    </xf>
    <xf numFmtId="41" fontId="0" fillId="4" borderId="1" xfId="1" applyFont="1" applyFill="1" applyBorder="1">
      <alignment vertical="center"/>
    </xf>
    <xf numFmtId="49" fontId="0" fillId="3" borderId="1" xfId="0" applyNumberFormat="1" applyFill="1" applyBorder="1" applyAlignment="1">
      <alignment horizontal="center" vertical="center"/>
    </xf>
    <xf numFmtId="41" fontId="0" fillId="3" borderId="1" xfId="1" applyFont="1" applyFill="1" applyBorder="1">
      <alignment vertical="center"/>
    </xf>
    <xf numFmtId="0" fontId="0" fillId="3" borderId="1" xfId="0" applyFill="1" applyBorder="1">
      <alignment vertical="center"/>
    </xf>
    <xf numFmtId="3" fontId="0" fillId="4" borderId="1" xfId="0" applyNumberFormat="1" applyFill="1" applyBorder="1">
      <alignment vertical="center"/>
    </xf>
    <xf numFmtId="41" fontId="0" fillId="2" borderId="1" xfId="1" applyFont="1" applyFill="1" applyBorder="1">
      <alignment vertical="center"/>
    </xf>
    <xf numFmtId="3" fontId="0" fillId="3" borderId="1" xfId="0" applyNumberFormat="1" applyFill="1" applyBorder="1">
      <alignment vertical="center"/>
    </xf>
    <xf numFmtId="0" fontId="0" fillId="0" borderId="1" xfId="0" applyFill="1" applyBorder="1">
      <alignment vertical="center"/>
    </xf>
    <xf numFmtId="14" fontId="0" fillId="0" borderId="1" xfId="0" applyNumberFormat="1" applyFill="1" applyBorder="1">
      <alignment vertical="center"/>
    </xf>
    <xf numFmtId="41" fontId="0" fillId="0" borderId="1" xfId="1" applyFont="1" applyFill="1" applyBorder="1">
      <alignment vertical="center"/>
    </xf>
    <xf numFmtId="3" fontId="0" fillId="0" borderId="1" xfId="0" applyNumberFormat="1" applyFill="1" applyBorder="1">
      <alignment vertical="center"/>
    </xf>
    <xf numFmtId="49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>
      <alignment vertical="center"/>
    </xf>
    <xf numFmtId="0" fontId="0" fillId="3" borderId="0" xfId="0" applyFill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workbookViewId="0">
      <selection activeCell="D30" sqref="D30"/>
    </sheetView>
  </sheetViews>
  <sheetFormatPr defaultRowHeight="16.5" x14ac:dyDescent="0.3"/>
  <cols>
    <col min="1" max="1" width="5.25" style="1" bestFit="1" customWidth="1"/>
    <col min="2" max="3" width="10.125" style="1" customWidth="1"/>
    <col min="4" max="5" width="9" style="1"/>
  </cols>
  <sheetData>
    <row r="1" spans="1:14" x14ac:dyDescent="0.3">
      <c r="A1" s="26" t="s">
        <v>31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3" spans="1:14" x14ac:dyDescent="0.3">
      <c r="A3" s="24" t="s">
        <v>0</v>
      </c>
      <c r="B3" s="24" t="s">
        <v>1</v>
      </c>
      <c r="C3" s="24" t="s">
        <v>2</v>
      </c>
      <c r="D3" s="24" t="s">
        <v>3</v>
      </c>
      <c r="E3" s="2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28</v>
      </c>
      <c r="K3" s="4" t="s">
        <v>9</v>
      </c>
      <c r="L3" s="4" t="s">
        <v>10</v>
      </c>
      <c r="M3" s="4" t="s">
        <v>11</v>
      </c>
      <c r="N3" s="4" t="s">
        <v>29</v>
      </c>
    </row>
    <row r="4" spans="1:14" x14ac:dyDescent="0.3">
      <c r="A4" s="24">
        <v>1</v>
      </c>
      <c r="B4" s="25">
        <v>42855</v>
      </c>
      <c r="C4" s="25">
        <v>42850</v>
      </c>
      <c r="D4" s="24">
        <v>17277682</v>
      </c>
      <c r="E4" s="24" t="s">
        <v>13</v>
      </c>
      <c r="F4" s="2">
        <v>-59170</v>
      </c>
      <c r="G4" s="2">
        <v>-59170</v>
      </c>
      <c r="H4" s="2">
        <v>-59170</v>
      </c>
      <c r="I4" s="2">
        <v>0</v>
      </c>
      <c r="J4" s="4"/>
      <c r="K4" s="2">
        <v>0</v>
      </c>
      <c r="L4" s="2">
        <v>0</v>
      </c>
      <c r="M4" s="2">
        <v>0</v>
      </c>
      <c r="N4" s="2">
        <v>0</v>
      </c>
    </row>
    <row r="5" spans="1:14" x14ac:dyDescent="0.3">
      <c r="A5" s="24">
        <v>2</v>
      </c>
      <c r="B5" s="25">
        <v>42855</v>
      </c>
      <c r="C5" s="25">
        <v>42850</v>
      </c>
      <c r="D5" s="24">
        <v>17277682</v>
      </c>
      <c r="E5" s="24" t="s">
        <v>13</v>
      </c>
      <c r="F5" s="2">
        <v>66170</v>
      </c>
      <c r="G5" s="2">
        <v>66170</v>
      </c>
      <c r="H5" s="2">
        <v>66170</v>
      </c>
      <c r="I5" s="2">
        <v>0</v>
      </c>
      <c r="J5" s="4"/>
      <c r="K5" s="2">
        <v>0</v>
      </c>
      <c r="L5" s="2">
        <v>0</v>
      </c>
      <c r="M5" s="2">
        <v>0</v>
      </c>
      <c r="N5" s="2">
        <v>0</v>
      </c>
    </row>
    <row r="8" spans="1:14" x14ac:dyDescent="0.3">
      <c r="A8" s="31" t="s">
        <v>32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</row>
    <row r="9" spans="1:14" s="1" customFormat="1" x14ac:dyDescent="0.3">
      <c r="A9" s="24" t="s">
        <v>0</v>
      </c>
      <c r="B9" s="24" t="s">
        <v>1</v>
      </c>
      <c r="C9" s="24" t="s">
        <v>2</v>
      </c>
      <c r="D9" s="24" t="s">
        <v>3</v>
      </c>
      <c r="E9" s="24" t="s">
        <v>4</v>
      </c>
      <c r="F9" s="24" t="s">
        <v>5</v>
      </c>
      <c r="G9" s="24" t="s">
        <v>6</v>
      </c>
      <c r="H9" s="24" t="s">
        <v>7</v>
      </c>
      <c r="I9" s="24" t="s">
        <v>8</v>
      </c>
      <c r="J9" s="24" t="s">
        <v>9</v>
      </c>
      <c r="K9" s="24" t="s">
        <v>10</v>
      </c>
      <c r="L9" s="24" t="s">
        <v>11</v>
      </c>
      <c r="M9" s="24" t="s">
        <v>12</v>
      </c>
    </row>
    <row r="10" spans="1:14" s="7" customFormat="1" x14ac:dyDescent="0.3">
      <c r="A10" s="24">
        <v>1</v>
      </c>
      <c r="B10" s="25">
        <v>42855</v>
      </c>
      <c r="C10" s="25">
        <v>42850</v>
      </c>
      <c r="D10" s="24">
        <v>17277682</v>
      </c>
      <c r="E10" s="24" t="s">
        <v>13</v>
      </c>
      <c r="F10" s="2">
        <v>-59170</v>
      </c>
      <c r="G10" s="2">
        <v>-59170</v>
      </c>
      <c r="H10" s="2">
        <v>-59170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</row>
    <row r="11" spans="1:14" s="7" customFormat="1" x14ac:dyDescent="0.3">
      <c r="A11" s="24">
        <v>2</v>
      </c>
      <c r="B11" s="25">
        <v>42855</v>
      </c>
      <c r="C11" s="25">
        <v>42850</v>
      </c>
      <c r="D11" s="24">
        <v>17277682</v>
      </c>
      <c r="E11" s="24" t="s">
        <v>13</v>
      </c>
      <c r="F11" s="2">
        <v>66170</v>
      </c>
      <c r="G11" s="2">
        <v>66170</v>
      </c>
      <c r="H11" s="9">
        <v>59170</v>
      </c>
      <c r="I11" s="9">
        <v>7000</v>
      </c>
      <c r="J11" s="2">
        <v>0</v>
      </c>
      <c r="K11" s="2">
        <v>0</v>
      </c>
      <c r="L11" s="2">
        <v>0</v>
      </c>
      <c r="M11" s="2">
        <v>0</v>
      </c>
    </row>
    <row r="15" spans="1:14" x14ac:dyDescent="0.3">
      <c r="A15" s="32" t="s">
        <v>33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3"/>
    </row>
    <row r="18" spans="1:13" s="7" customFormat="1" x14ac:dyDescent="0.3">
      <c r="A18" s="24" t="s">
        <v>0</v>
      </c>
      <c r="B18" s="24" t="s">
        <v>1</v>
      </c>
      <c r="C18" s="24" t="s">
        <v>2</v>
      </c>
      <c r="D18" s="24" t="s">
        <v>3</v>
      </c>
      <c r="E18" s="24" t="s">
        <v>4</v>
      </c>
      <c r="F18" s="24" t="s">
        <v>5</v>
      </c>
      <c r="G18" s="24" t="s">
        <v>6</v>
      </c>
      <c r="H18" s="24" t="s">
        <v>7</v>
      </c>
      <c r="I18" s="24" t="s">
        <v>8</v>
      </c>
      <c r="J18" s="24" t="s">
        <v>9</v>
      </c>
      <c r="K18" s="24" t="s">
        <v>10</v>
      </c>
      <c r="L18" s="24" t="s">
        <v>11</v>
      </c>
      <c r="M18" s="24" t="s">
        <v>12</v>
      </c>
    </row>
    <row r="19" spans="1:13" s="7" customFormat="1" x14ac:dyDescent="0.3">
      <c r="A19" s="34">
        <v>1</v>
      </c>
      <c r="B19" s="35">
        <v>43098</v>
      </c>
      <c r="C19" s="35">
        <v>42850</v>
      </c>
      <c r="D19" s="34">
        <v>17277682</v>
      </c>
      <c r="E19" s="34" t="s">
        <v>13</v>
      </c>
      <c r="F19" s="9">
        <v>66170</v>
      </c>
      <c r="G19" s="9">
        <v>-66170</v>
      </c>
      <c r="H19" s="9">
        <v>-59170</v>
      </c>
      <c r="I19" s="9">
        <v>-7000</v>
      </c>
      <c r="J19" s="2"/>
      <c r="K19" s="2"/>
      <c r="L19" s="2"/>
      <c r="M19" s="2"/>
    </row>
    <row r="20" spans="1:13" s="7" customFormat="1" x14ac:dyDescent="0.3">
      <c r="A20" s="34">
        <v>2</v>
      </c>
      <c r="B20" s="35">
        <v>43098</v>
      </c>
      <c r="C20" s="35">
        <v>42850</v>
      </c>
      <c r="D20" s="34">
        <v>17277682</v>
      </c>
      <c r="E20" s="34" t="s">
        <v>13</v>
      </c>
      <c r="F20" s="9">
        <v>66170</v>
      </c>
      <c r="G20" s="9">
        <v>66170</v>
      </c>
      <c r="H20" s="9">
        <v>66170</v>
      </c>
      <c r="I20" s="9">
        <v>0</v>
      </c>
      <c r="J20" s="2"/>
      <c r="K20" s="2"/>
      <c r="L20" s="2"/>
      <c r="M20" s="2"/>
    </row>
  </sheetData>
  <mergeCells count="3">
    <mergeCell ref="A1:M1"/>
    <mergeCell ref="A8:M8"/>
    <mergeCell ref="A15:M15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A10" sqref="A10:M10"/>
    </sheetView>
  </sheetViews>
  <sheetFormatPr defaultRowHeight="16.5" x14ac:dyDescent="0.3"/>
  <cols>
    <col min="1" max="1" width="5.25" style="1" bestFit="1" customWidth="1"/>
    <col min="2" max="3" width="11.125" style="1" bestFit="1" customWidth="1"/>
    <col min="4" max="4" width="9.5" style="1" bestFit="1" customWidth="1"/>
    <col min="5" max="5" width="9" style="1"/>
    <col min="8" max="8" width="11" bestFit="1" customWidth="1"/>
    <col min="10" max="10" width="11" bestFit="1" customWidth="1"/>
    <col min="14" max="14" width="9.375" bestFit="1" customWidth="1"/>
  </cols>
  <sheetData>
    <row r="1" spans="1:14" x14ac:dyDescent="0.3">
      <c r="A1" s="26" t="s">
        <v>37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4" spans="1:14" x14ac:dyDescent="0.3">
      <c r="A4" s="24" t="s">
        <v>0</v>
      </c>
      <c r="B4" s="24" t="s">
        <v>1</v>
      </c>
      <c r="C4" s="24" t="s">
        <v>2</v>
      </c>
      <c r="D4" s="24" t="s">
        <v>3</v>
      </c>
      <c r="E4" s="2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28</v>
      </c>
      <c r="K4" s="4" t="s">
        <v>9</v>
      </c>
      <c r="L4" s="4" t="s">
        <v>10</v>
      </c>
      <c r="M4" s="4" t="s">
        <v>11</v>
      </c>
      <c r="N4" s="4" t="s">
        <v>29</v>
      </c>
    </row>
    <row r="5" spans="1:14" x14ac:dyDescent="0.3">
      <c r="A5" s="24">
        <v>2</v>
      </c>
      <c r="B5" s="25">
        <v>42877</v>
      </c>
      <c r="C5" s="25">
        <v>42872</v>
      </c>
      <c r="D5" s="24">
        <v>18656598</v>
      </c>
      <c r="E5" s="24" t="s">
        <v>36</v>
      </c>
      <c r="F5" s="2">
        <v>7000</v>
      </c>
      <c r="G5" s="2">
        <v>7000</v>
      </c>
      <c r="H5" s="2">
        <v>7000</v>
      </c>
      <c r="I5" s="2">
        <v>0</v>
      </c>
      <c r="J5" s="4"/>
      <c r="K5" s="2">
        <v>0</v>
      </c>
      <c r="L5" s="2">
        <v>0</v>
      </c>
      <c r="M5" s="2">
        <v>0</v>
      </c>
      <c r="N5" s="2">
        <v>0</v>
      </c>
    </row>
    <row r="9" spans="1:14" s="7" customFormat="1" x14ac:dyDescent="0.3">
      <c r="A9" s="1"/>
      <c r="B9" s="1"/>
      <c r="C9" s="1"/>
      <c r="D9" s="1"/>
      <c r="E9" s="1"/>
    </row>
    <row r="10" spans="1:14" s="7" customFormat="1" x14ac:dyDescent="0.3">
      <c r="A10" s="31" t="s">
        <v>38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</row>
    <row r="11" spans="1:14" s="37" customFormat="1" x14ac:dyDescent="0.3">
      <c r="A11" s="36" t="s">
        <v>0</v>
      </c>
      <c r="B11" s="36" t="s">
        <v>1</v>
      </c>
      <c r="C11" s="36" t="s">
        <v>2</v>
      </c>
      <c r="D11" s="36" t="s">
        <v>3</v>
      </c>
      <c r="E11" s="36" t="s">
        <v>4</v>
      </c>
      <c r="F11" s="36" t="s">
        <v>5</v>
      </c>
      <c r="G11" s="36" t="s">
        <v>6</v>
      </c>
      <c r="H11" s="36" t="s">
        <v>7</v>
      </c>
      <c r="I11" s="36" t="s">
        <v>8</v>
      </c>
      <c r="J11" s="36" t="s">
        <v>9</v>
      </c>
      <c r="K11" s="36" t="s">
        <v>10</v>
      </c>
      <c r="L11" s="36" t="s">
        <v>11</v>
      </c>
      <c r="M11" s="36" t="s">
        <v>12</v>
      </c>
    </row>
    <row r="12" spans="1:14" s="7" customFormat="1" x14ac:dyDescent="0.3">
      <c r="A12" s="24">
        <v>1</v>
      </c>
      <c r="B12" s="25">
        <v>42877</v>
      </c>
      <c r="C12" s="25">
        <v>42872</v>
      </c>
      <c r="D12" s="24">
        <v>18656598</v>
      </c>
      <c r="E12" s="24" t="s">
        <v>36</v>
      </c>
      <c r="F12" s="9">
        <v>-38800</v>
      </c>
      <c r="G12" s="9">
        <v>-38800</v>
      </c>
      <c r="H12" s="9">
        <v>-38800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</row>
    <row r="13" spans="1:14" s="7" customFormat="1" x14ac:dyDescent="0.3">
      <c r="A13" s="24">
        <v>2</v>
      </c>
      <c r="B13" s="25">
        <v>42877</v>
      </c>
      <c r="C13" s="25">
        <v>42872</v>
      </c>
      <c r="D13" s="24">
        <v>18656598</v>
      </c>
      <c r="E13" s="24" t="s">
        <v>36</v>
      </c>
      <c r="F13" s="9">
        <v>45800</v>
      </c>
      <c r="G13" s="9">
        <v>45800</v>
      </c>
      <c r="H13" s="9">
        <v>38800</v>
      </c>
      <c r="I13" s="9">
        <v>7000</v>
      </c>
      <c r="J13" s="2">
        <v>0</v>
      </c>
      <c r="K13" s="2">
        <v>0</v>
      </c>
      <c r="L13" s="2">
        <v>0</v>
      </c>
      <c r="M13" s="2">
        <v>0</v>
      </c>
    </row>
    <row r="14" spans="1:14" s="7" customFormat="1" x14ac:dyDescent="0.3">
      <c r="A14" s="1"/>
      <c r="B14" s="1"/>
      <c r="C14" s="1"/>
      <c r="D14" s="1"/>
      <c r="E14" s="1"/>
    </row>
    <row r="15" spans="1:14" s="7" customFormat="1" x14ac:dyDescent="0.3">
      <c r="A15" s="1"/>
      <c r="B15" s="1"/>
      <c r="C15" s="1"/>
      <c r="D15" s="1"/>
      <c r="E15" s="1"/>
    </row>
  </sheetData>
  <mergeCells count="2">
    <mergeCell ref="A1:N1"/>
    <mergeCell ref="A10:M1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workbookViewId="0">
      <selection activeCell="A16" sqref="A16"/>
    </sheetView>
  </sheetViews>
  <sheetFormatPr defaultRowHeight="16.5" x14ac:dyDescent="0.3"/>
  <cols>
    <col min="1" max="1" width="5.25" bestFit="1" customWidth="1"/>
    <col min="2" max="3" width="11.125" bestFit="1" customWidth="1"/>
    <col min="8" max="8" width="11" bestFit="1" customWidth="1"/>
  </cols>
  <sheetData>
    <row r="1" spans="1:16" x14ac:dyDescent="0.3">
      <c r="A1" s="3" t="s">
        <v>39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3" spans="1:16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28</v>
      </c>
      <c r="K3" s="4" t="s">
        <v>9</v>
      </c>
      <c r="L3" s="4" t="s">
        <v>10</v>
      </c>
      <c r="M3" s="4" t="s">
        <v>11</v>
      </c>
      <c r="N3" s="4" t="s">
        <v>29</v>
      </c>
      <c r="O3" t="s">
        <v>29</v>
      </c>
      <c r="P3" t="s">
        <v>30</v>
      </c>
    </row>
    <row r="4" spans="1:16" x14ac:dyDescent="0.3">
      <c r="A4" s="4">
        <v>1</v>
      </c>
      <c r="B4" s="5">
        <v>42912</v>
      </c>
      <c r="C4" s="5">
        <v>42872</v>
      </c>
      <c r="D4" s="4">
        <v>18656598</v>
      </c>
      <c r="E4" s="4" t="s">
        <v>36</v>
      </c>
      <c r="F4" s="2">
        <v>-45800</v>
      </c>
      <c r="G4" s="2">
        <v>-45800</v>
      </c>
      <c r="H4" s="2">
        <v>-45800</v>
      </c>
      <c r="I4" s="2">
        <v>0</v>
      </c>
      <c r="J4" s="4"/>
      <c r="K4" s="2">
        <v>0</v>
      </c>
      <c r="L4" s="2">
        <v>0</v>
      </c>
      <c r="M4" s="2">
        <v>0</v>
      </c>
      <c r="N4" s="2">
        <v>0</v>
      </c>
      <c r="O4" t="s">
        <v>34</v>
      </c>
      <c r="P4" t="s">
        <v>35</v>
      </c>
    </row>
    <row r="5" spans="1:16" x14ac:dyDescent="0.3">
      <c r="A5" s="4">
        <v>2</v>
      </c>
      <c r="B5" s="5">
        <v>42912</v>
      </c>
      <c r="C5" s="5">
        <v>42872</v>
      </c>
      <c r="D5" s="4">
        <v>18656598</v>
      </c>
      <c r="E5" s="4" t="s">
        <v>36</v>
      </c>
      <c r="F5" s="2">
        <v>45800</v>
      </c>
      <c r="G5" s="2">
        <v>45800</v>
      </c>
      <c r="H5" s="2">
        <v>45800</v>
      </c>
      <c r="I5" s="2">
        <v>0</v>
      </c>
      <c r="J5" s="4"/>
      <c r="K5" s="2">
        <v>0</v>
      </c>
      <c r="L5" s="2">
        <v>0</v>
      </c>
      <c r="M5" s="2">
        <v>0</v>
      </c>
      <c r="N5" s="2">
        <v>0</v>
      </c>
      <c r="O5" t="s">
        <v>34</v>
      </c>
      <c r="P5" t="s">
        <v>35</v>
      </c>
    </row>
    <row r="8" spans="1:16" x14ac:dyDescent="0.3">
      <c r="A8" s="31" t="s">
        <v>40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</row>
    <row r="10" spans="1:16" s="7" customFormat="1" x14ac:dyDescent="0.3">
      <c r="A10" s="36" t="s">
        <v>0</v>
      </c>
      <c r="B10" s="36" t="s">
        <v>1</v>
      </c>
      <c r="C10" s="36" t="s">
        <v>2</v>
      </c>
      <c r="D10" s="36" t="s">
        <v>3</v>
      </c>
      <c r="E10" s="36" t="s">
        <v>4</v>
      </c>
      <c r="F10" s="41" t="s">
        <v>5</v>
      </c>
      <c r="G10" s="41" t="s">
        <v>6</v>
      </c>
      <c r="H10" s="41" t="s">
        <v>7</v>
      </c>
      <c r="I10" s="41" t="s">
        <v>8</v>
      </c>
      <c r="J10" s="41" t="s">
        <v>9</v>
      </c>
      <c r="K10" s="41" t="s">
        <v>10</v>
      </c>
      <c r="L10" s="41" t="s">
        <v>11</v>
      </c>
      <c r="M10" s="41" t="s">
        <v>12</v>
      </c>
    </row>
    <row r="11" spans="1:16" s="7" customFormat="1" x14ac:dyDescent="0.3">
      <c r="A11" s="24">
        <v>1</v>
      </c>
      <c r="B11" s="25">
        <v>42912</v>
      </c>
      <c r="C11" s="25">
        <v>42872</v>
      </c>
      <c r="D11" s="24">
        <v>18656598</v>
      </c>
      <c r="E11" s="24" t="s">
        <v>36</v>
      </c>
      <c r="F11" s="2">
        <v>-45800</v>
      </c>
      <c r="G11" s="2">
        <v>-52800</v>
      </c>
      <c r="H11" s="2">
        <v>-45800</v>
      </c>
      <c r="I11" s="9">
        <v>-7000</v>
      </c>
      <c r="J11" s="2">
        <v>0</v>
      </c>
      <c r="K11" s="2">
        <v>0</v>
      </c>
      <c r="L11" s="2">
        <v>0</v>
      </c>
      <c r="M11" s="9">
        <v>7000</v>
      </c>
    </row>
    <row r="12" spans="1:16" s="7" customFormat="1" x14ac:dyDescent="0.3">
      <c r="A12" s="24">
        <v>2</v>
      </c>
      <c r="B12" s="25">
        <v>42912</v>
      </c>
      <c r="C12" s="25">
        <v>42872</v>
      </c>
      <c r="D12" s="24">
        <v>18656598</v>
      </c>
      <c r="E12" s="24" t="s">
        <v>36</v>
      </c>
      <c r="F12" s="2">
        <v>45800</v>
      </c>
      <c r="G12" s="2">
        <v>45800</v>
      </c>
      <c r="H12" s="2">
        <v>45800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</row>
    <row r="13" spans="1:16" s="7" customFormat="1" x14ac:dyDescent="0.3">
      <c r="A13" s="38"/>
      <c r="B13" s="39"/>
      <c r="C13" s="39"/>
      <c r="D13" s="40"/>
      <c r="E13" s="40"/>
      <c r="F13" s="6"/>
      <c r="G13"/>
      <c r="H13"/>
      <c r="I13"/>
      <c r="J13"/>
      <c r="K13"/>
      <c r="L13"/>
      <c r="M13"/>
    </row>
    <row r="15" spans="1:16" x14ac:dyDescent="0.3">
      <c r="A15" s="42" t="s">
        <v>41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</row>
  </sheetData>
  <autoFilter ref="A10:M10">
    <sortState ref="A26:M41">
      <sortCondition ref="E25"/>
    </sortState>
  </autoFilter>
  <mergeCells count="3">
    <mergeCell ref="A1:N1"/>
    <mergeCell ref="A8:M8"/>
    <mergeCell ref="A15:N15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workbookViewId="0">
      <selection activeCell="F28" sqref="F28"/>
    </sheetView>
  </sheetViews>
  <sheetFormatPr defaultRowHeight="16.5" x14ac:dyDescent="0.3"/>
  <cols>
    <col min="1" max="1" width="7.75" style="7" customWidth="1"/>
    <col min="2" max="2" width="5.25" style="1" bestFit="1" customWidth="1"/>
    <col min="3" max="4" width="11.125" style="1" bestFit="1" customWidth="1"/>
    <col min="5" max="5" width="9.5" style="1" bestFit="1" customWidth="1"/>
    <col min="6" max="6" width="9" style="1"/>
    <col min="9" max="9" width="11" bestFit="1" customWidth="1"/>
  </cols>
  <sheetData>
    <row r="1" spans="2:10" s="7" customFormat="1" x14ac:dyDescent="0.3">
      <c r="B1" s="1"/>
      <c r="C1" s="1"/>
      <c r="D1" s="1"/>
      <c r="E1" s="1"/>
      <c r="F1" s="1"/>
    </row>
    <row r="2" spans="2:10" s="7" customFormat="1" x14ac:dyDescent="0.3">
      <c r="B2" s="1"/>
      <c r="C2" s="1"/>
      <c r="D2" s="1"/>
      <c r="E2" s="1"/>
      <c r="F2" s="1"/>
    </row>
    <row r="3" spans="2:10" x14ac:dyDescent="0.3">
      <c r="B3" s="3" t="s">
        <v>43</v>
      </c>
      <c r="C3" s="3"/>
      <c r="D3" s="3"/>
      <c r="E3" s="3"/>
      <c r="F3" s="3"/>
      <c r="G3" s="3"/>
      <c r="H3" s="3"/>
      <c r="I3" s="3"/>
      <c r="J3" s="3"/>
    </row>
    <row r="4" spans="2:10" x14ac:dyDescent="0.3">
      <c r="B4" s="24" t="s">
        <v>0</v>
      </c>
      <c r="C4" s="24" t="s">
        <v>1</v>
      </c>
      <c r="D4" s="24" t="s">
        <v>2</v>
      </c>
      <c r="E4" s="24" t="s">
        <v>3</v>
      </c>
      <c r="F4" s="24" t="s">
        <v>4</v>
      </c>
      <c r="G4" s="24" t="s">
        <v>5</v>
      </c>
      <c r="H4" s="24" t="s">
        <v>6</v>
      </c>
      <c r="I4" s="24" t="s">
        <v>7</v>
      </c>
      <c r="J4" s="24" t="s">
        <v>8</v>
      </c>
    </row>
    <row r="5" spans="2:10" s="7" customFormat="1" x14ac:dyDescent="0.3">
      <c r="B5" s="24">
        <v>1</v>
      </c>
      <c r="C5" s="25">
        <v>43098</v>
      </c>
      <c r="D5" s="25">
        <v>42865</v>
      </c>
      <c r="E5" s="24">
        <v>18649639</v>
      </c>
      <c r="F5" s="24" t="s">
        <v>42</v>
      </c>
      <c r="G5" s="9">
        <v>-7000</v>
      </c>
      <c r="H5" s="9">
        <v>-7000</v>
      </c>
      <c r="I5" s="9">
        <v>0</v>
      </c>
      <c r="J5" s="9">
        <v>-7000</v>
      </c>
    </row>
  </sheetData>
  <mergeCells count="1">
    <mergeCell ref="B3:J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I16" sqref="I16"/>
    </sheetView>
  </sheetViews>
  <sheetFormatPr defaultRowHeight="16.5" x14ac:dyDescent="0.3"/>
  <cols>
    <col min="2" max="2" width="12.25" customWidth="1"/>
    <col min="3" max="3" width="5.25" bestFit="1" customWidth="1"/>
    <col min="4" max="4" width="17.25" bestFit="1" customWidth="1"/>
    <col min="7" max="7" width="5.25" bestFit="1" customWidth="1"/>
    <col min="8" max="9" width="11" bestFit="1" customWidth="1"/>
    <col min="10" max="10" width="7.375" bestFit="1" customWidth="1"/>
    <col min="11" max="11" width="18.625" bestFit="1" customWidth="1"/>
    <col min="12" max="12" width="11" bestFit="1" customWidth="1"/>
    <col min="13" max="13" width="8.375" bestFit="1" customWidth="1"/>
  </cols>
  <sheetData>
    <row r="1" spans="1:13" s="7" customFormat="1" x14ac:dyDescent="0.3"/>
    <row r="4" spans="1:13" x14ac:dyDescent="0.3">
      <c r="E4" s="24" t="s">
        <v>24</v>
      </c>
      <c r="F4" s="24" t="s">
        <v>25</v>
      </c>
      <c r="G4" s="24"/>
      <c r="H4" s="24" t="s">
        <v>24</v>
      </c>
      <c r="I4" s="24" t="s">
        <v>25</v>
      </c>
      <c r="J4" s="24"/>
      <c r="K4" s="24" t="s">
        <v>24</v>
      </c>
      <c r="L4" s="24" t="s">
        <v>25</v>
      </c>
      <c r="M4" s="24"/>
    </row>
    <row r="5" spans="1:13" x14ac:dyDescent="0.3">
      <c r="A5" s="4" t="s">
        <v>0</v>
      </c>
      <c r="B5" s="4" t="s">
        <v>14</v>
      </c>
      <c r="C5" s="4" t="s">
        <v>15</v>
      </c>
      <c r="D5" s="29" t="s">
        <v>16</v>
      </c>
      <c r="E5" s="10" t="s">
        <v>17</v>
      </c>
      <c r="F5" s="11" t="s">
        <v>17</v>
      </c>
      <c r="G5" s="11" t="s">
        <v>23</v>
      </c>
      <c r="H5" s="15" t="s">
        <v>18</v>
      </c>
      <c r="I5" s="13" t="s">
        <v>18</v>
      </c>
      <c r="J5" s="13" t="s">
        <v>23</v>
      </c>
      <c r="K5" s="8" t="s">
        <v>19</v>
      </c>
      <c r="L5" s="23" t="s">
        <v>22</v>
      </c>
      <c r="M5" s="23" t="s">
        <v>23</v>
      </c>
    </row>
    <row r="6" spans="1:13" s="7" customFormat="1" x14ac:dyDescent="0.3">
      <c r="A6" s="19"/>
      <c r="B6" s="20" t="s">
        <v>27</v>
      </c>
      <c r="C6" s="19"/>
      <c r="D6" s="30"/>
      <c r="E6" s="22"/>
      <c r="F6" s="21"/>
      <c r="G6" s="21"/>
      <c r="H6" s="22"/>
      <c r="I6" s="21"/>
      <c r="J6" s="21"/>
      <c r="K6" s="22"/>
      <c r="L6" s="21"/>
      <c r="M6" s="21"/>
    </row>
    <row r="7" spans="1:13" x14ac:dyDescent="0.3">
      <c r="A7" s="19">
        <v>108</v>
      </c>
      <c r="B7" s="20">
        <v>42877</v>
      </c>
      <c r="C7" s="19" t="s">
        <v>21</v>
      </c>
      <c r="D7" s="30" t="s">
        <v>20</v>
      </c>
      <c r="E7" s="16">
        <v>7000</v>
      </c>
      <c r="F7" s="12">
        <v>7000</v>
      </c>
      <c r="G7" s="12">
        <f t="shared" ref="G7:G8" si="0">E7-F7</f>
        <v>0</v>
      </c>
      <c r="H7" s="18">
        <v>0</v>
      </c>
      <c r="I7" s="14">
        <v>7000</v>
      </c>
      <c r="J7" s="14">
        <f t="shared" ref="J7:J8" si="1">H7-I7</f>
        <v>-7000</v>
      </c>
      <c r="K7" s="9">
        <v>7000</v>
      </c>
      <c r="L7" s="17">
        <v>0</v>
      </c>
      <c r="M7" s="17">
        <f t="shared" ref="M7:M8" si="2">K7-L7</f>
        <v>7000</v>
      </c>
    </row>
    <row r="8" spans="1:13" x14ac:dyDescent="0.3">
      <c r="A8" s="4">
        <v>143</v>
      </c>
      <c r="B8" s="5">
        <v>42912</v>
      </c>
      <c r="C8" s="4" t="s">
        <v>21</v>
      </c>
      <c r="D8" s="29" t="s">
        <v>20</v>
      </c>
      <c r="E8" s="16">
        <v>0</v>
      </c>
      <c r="F8" s="12">
        <v>0</v>
      </c>
      <c r="G8" s="12">
        <f t="shared" si="0"/>
        <v>0</v>
      </c>
      <c r="H8" s="18">
        <v>0</v>
      </c>
      <c r="I8" s="14">
        <v>-7000</v>
      </c>
      <c r="J8" s="14">
        <f t="shared" si="1"/>
        <v>7000</v>
      </c>
      <c r="K8" s="9">
        <v>0</v>
      </c>
      <c r="L8" s="17">
        <v>0</v>
      </c>
      <c r="M8" s="17">
        <f t="shared" si="2"/>
        <v>0</v>
      </c>
    </row>
    <row r="9" spans="1:13" x14ac:dyDescent="0.3">
      <c r="A9" s="27" t="s">
        <v>26</v>
      </c>
      <c r="B9" s="28"/>
      <c r="C9" s="28"/>
      <c r="D9" s="28"/>
      <c r="E9" s="16">
        <f>SUM(E6:E8)</f>
        <v>7000</v>
      </c>
      <c r="F9" s="16">
        <f>SUM(F6:F8)</f>
        <v>7000</v>
      </c>
      <c r="G9" s="12">
        <f>SUM(G6:G8)</f>
        <v>0</v>
      </c>
      <c r="H9" s="18">
        <f>SUM(H6:H8)</f>
        <v>0</v>
      </c>
      <c r="I9" s="18">
        <f>SUM(I6:I8)</f>
        <v>0</v>
      </c>
      <c r="J9" s="18">
        <f>SUM(J6:J8)</f>
        <v>0</v>
      </c>
      <c r="K9" s="9">
        <f>SUM(K6:K8)</f>
        <v>7000</v>
      </c>
      <c r="L9" s="17">
        <f>SUM(L6:L8)</f>
        <v>0</v>
      </c>
      <c r="M9" s="17">
        <f>SUM(M6:M8)</f>
        <v>7000</v>
      </c>
    </row>
  </sheetData>
  <mergeCells count="1">
    <mergeCell ref="A9:D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0430마감변경</vt:lpstr>
      <vt:lpstr>0522마감변경</vt:lpstr>
      <vt:lpstr>0626마감변경</vt:lpstr>
      <vt:lpstr>1229마감변경</vt:lpstr>
      <vt:lpstr>Sheet7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2018-01-20T03:51:58Z</cp:lastPrinted>
  <dcterms:created xsi:type="dcterms:W3CDTF">2018-01-20T03:22:41Z</dcterms:created>
  <dcterms:modified xsi:type="dcterms:W3CDTF">2018-01-20T05:14:53Z</dcterms:modified>
</cp:coreProperties>
</file>