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8105c9597b7ace8/Desktop/NEW보건대행/"/>
    </mc:Choice>
  </mc:AlternateContent>
  <xr:revisionPtr revIDLastSave="4" documentId="13_ncr:1_{A366F730-5393-4C55-9213-D4A1F4273151}" xr6:coauthVersionLast="47" xr6:coauthVersionMax="47" xr10:uidLastSave="{81E69F47-E973-4270-B5E1-E0BC71ACD367}"/>
  <bookViews>
    <workbookView xWindow="-120" yWindow="-120" windowWidth="25440" windowHeight="15270" xr2:uid="{00000000-000D-0000-FFFF-FFFF00000000}"/>
  </bookViews>
  <sheets>
    <sheet name="2026" sheetId="4" r:id="rId1"/>
    <sheet name="Sheet3" sheetId="6" r:id="rId2"/>
    <sheet name="사용X" sheetId="2" r:id="rId3"/>
    <sheet name="Sheet1" sheetId="3" r:id="rId4"/>
  </sheets>
  <definedNames>
    <definedName name="_xlnm._FilterDatabase" localSheetId="0" hidden="1">'2026'!$A$4:$W$132</definedName>
    <definedName name="_xlnm._FilterDatabase" localSheetId="2" hidden="1">사용X!$A$2:$BL$131</definedName>
    <definedName name="_xlnm.Print_Area" localSheetId="0">'2026'!$A$2:$W$123</definedName>
    <definedName name="_xlnm.Print_Titles" localSheetId="0">'2026'!$1:$4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2" i="4" l="1"/>
  <c r="W16" i="4"/>
  <c r="W115" i="4"/>
  <c r="W128" i="4"/>
  <c r="W98" i="4"/>
  <c r="C150" i="2"/>
  <c r="W118" i="4"/>
  <c r="W117" i="4"/>
  <c r="W116" i="4"/>
  <c r="W114" i="4"/>
  <c r="W110" i="4"/>
  <c r="W108" i="4"/>
  <c r="W107" i="4"/>
  <c r="W106" i="4"/>
  <c r="W105" i="4"/>
  <c r="W102" i="4"/>
  <c r="W95" i="4"/>
  <c r="W94" i="4"/>
  <c r="W93" i="4"/>
  <c r="W92" i="4"/>
  <c r="W91" i="4"/>
  <c r="W88" i="4"/>
  <c r="W87" i="4"/>
  <c r="W86" i="4"/>
  <c r="W85" i="4"/>
  <c r="W84" i="4"/>
  <c r="W83" i="4"/>
  <c r="W82" i="4"/>
  <c r="W80" i="4"/>
  <c r="W76" i="4"/>
  <c r="W75" i="4"/>
  <c r="W74" i="4"/>
  <c r="W73" i="4"/>
  <c r="W72" i="4"/>
  <c r="W71" i="4"/>
  <c r="W70" i="4"/>
  <c r="W69" i="4"/>
  <c r="W68" i="4"/>
  <c r="W67" i="4"/>
  <c r="W66" i="4"/>
  <c r="W65" i="4"/>
  <c r="W64" i="4"/>
  <c r="W63" i="4"/>
  <c r="W61" i="4"/>
  <c r="W60" i="4"/>
  <c r="W59" i="4"/>
  <c r="W58" i="4"/>
  <c r="W57" i="4"/>
  <c r="W56" i="4"/>
  <c r="W52" i="4"/>
  <c r="W51" i="4"/>
  <c r="W50" i="4"/>
  <c r="W48" i="4"/>
  <c r="W47" i="4"/>
  <c r="W46" i="4"/>
  <c r="W45" i="4"/>
  <c r="W44" i="4"/>
  <c r="W43" i="4"/>
  <c r="W42" i="4"/>
  <c r="W41" i="4"/>
  <c r="W40" i="4"/>
  <c r="W37" i="4"/>
  <c r="W36" i="4"/>
  <c r="W34" i="4"/>
  <c r="W33" i="4"/>
  <c r="W32" i="4"/>
  <c r="W31" i="4"/>
  <c r="W30" i="4"/>
  <c r="W28" i="4"/>
  <c r="W27" i="4"/>
  <c r="W26" i="4"/>
  <c r="W25" i="4"/>
  <c r="W24" i="4"/>
  <c r="W22" i="4"/>
  <c r="W21" i="4"/>
  <c r="W20" i="4"/>
  <c r="W19" i="4"/>
  <c r="W18" i="4"/>
  <c r="W17" i="4"/>
  <c r="W15" i="4"/>
  <c r="W14" i="4"/>
  <c r="W11" i="4"/>
  <c r="W10" i="4"/>
  <c r="W9" i="4"/>
  <c r="W8" i="4"/>
  <c r="C150" i="3"/>
  <c r="C130" i="3"/>
  <c r="C130" i="2"/>
  <c r="W148" i="2"/>
  <c r="W147" i="2"/>
  <c r="W146" i="2"/>
  <c r="W145" i="2"/>
  <c r="W144" i="2"/>
  <c r="W143" i="2"/>
  <c r="W142" i="2"/>
  <c r="W141" i="2"/>
  <c r="W140" i="2"/>
  <c r="W139" i="2"/>
  <c r="W138" i="2"/>
  <c r="W137" i="2"/>
  <c r="W136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V131" i="2"/>
  <c r="W123" i="2"/>
  <c r="W122" i="2"/>
  <c r="W121" i="2"/>
  <c r="W120" i="2"/>
  <c r="W119" i="2"/>
  <c r="W115" i="2"/>
  <c r="W113" i="2"/>
  <c r="W112" i="2"/>
  <c r="W111" i="2"/>
  <c r="W110" i="2"/>
  <c r="W109" i="2"/>
  <c r="W108" i="2"/>
  <c r="W107" i="2"/>
  <c r="W103" i="2"/>
  <c r="W100" i="2"/>
  <c r="W99" i="2"/>
  <c r="W98" i="2"/>
  <c r="W97" i="2"/>
  <c r="W96" i="2"/>
  <c r="W93" i="2"/>
  <c r="W92" i="2"/>
  <c r="W91" i="2"/>
  <c r="W90" i="2"/>
  <c r="W89" i="2"/>
  <c r="W88" i="2"/>
  <c r="W87" i="2"/>
  <c r="W86" i="2"/>
  <c r="W85" i="2"/>
  <c r="W84" i="2"/>
  <c r="W83" i="2"/>
  <c r="W81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3" i="2"/>
  <c r="W62" i="2"/>
  <c r="W61" i="2"/>
  <c r="W60" i="2"/>
  <c r="W59" i="2"/>
  <c r="W58" i="2"/>
  <c r="W57" i="2"/>
  <c r="W54" i="2"/>
  <c r="W53" i="2"/>
  <c r="W52" i="2"/>
  <c r="W50" i="2"/>
  <c r="W49" i="2"/>
  <c r="W48" i="2"/>
  <c r="W47" i="2"/>
  <c r="W46" i="2"/>
  <c r="W45" i="2"/>
  <c r="W44" i="2"/>
  <c r="W43" i="2"/>
  <c r="W42" i="2"/>
  <c r="W39" i="2"/>
  <c r="W38" i="2"/>
  <c r="W36" i="2"/>
  <c r="W35" i="2"/>
  <c r="W34" i="2"/>
  <c r="W33" i="2"/>
  <c r="W32" i="2"/>
  <c r="W31" i="2"/>
  <c r="W30" i="2"/>
  <c r="W29" i="2"/>
  <c r="W28" i="2"/>
  <c r="W27" i="2"/>
  <c r="W26" i="2"/>
  <c r="W24" i="2"/>
  <c r="W23" i="2"/>
  <c r="W21" i="2"/>
  <c r="W20" i="2"/>
  <c r="W19" i="2"/>
  <c r="W18" i="2"/>
  <c r="W16" i="2"/>
  <c r="W15" i="2"/>
  <c r="W12" i="2"/>
  <c r="W11" i="2"/>
  <c r="W10" i="2"/>
  <c r="W9" i="2"/>
  <c r="W132" i="4" l="1"/>
  <c r="W13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전산실</author>
  </authors>
  <commentList>
    <comment ref="W20" authorId="0" shapeId="0" xr:uid="{5CA1A953-C7D5-4DA0-BBEB-02FFE39121BA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6,000</t>
        </r>
        <r>
          <rPr>
            <sz val="9"/>
            <color indexed="81"/>
            <rFont val="돋움"/>
            <family val="3"/>
            <charset val="129"/>
          </rPr>
          <t>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보냄
</t>
        </r>
      </text>
    </comment>
    <comment ref="W29" authorId="0" shapeId="0" xr:uid="{D792A980-4BF8-410E-950A-2E2E53617379}">
      <text>
        <r>
          <rPr>
            <b/>
            <sz val="14"/>
            <color indexed="81"/>
            <rFont val="돋움"/>
            <family val="3"/>
            <charset val="129"/>
          </rPr>
          <t>견적서 나감
50명에 7000원
내년부터 그렇게 진행하겠다고 대답함</t>
        </r>
      </text>
    </comment>
    <comment ref="W44" authorId="0" shapeId="0" xr:uid="{C5B228F6-BAFF-4191-882C-237D04BE7175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96</t>
        </r>
        <r>
          <rPr>
            <sz val="12"/>
            <color indexed="81"/>
            <rFont val="돋움"/>
            <family val="3"/>
            <charset val="129"/>
          </rPr>
          <t>명으로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재계약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협의중</t>
        </r>
      </text>
    </comment>
    <comment ref="W57" authorId="0" shapeId="0" xr:uid="{E32ABCCC-4ADB-47BC-BF33-4B6541EE245A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100</t>
        </r>
        <r>
          <rPr>
            <sz val="12"/>
            <color indexed="81"/>
            <rFont val="돋움"/>
            <family val="3"/>
            <charset val="129"/>
          </rPr>
          <t>명으로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재계약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협희중
</t>
        </r>
      </text>
    </comment>
    <comment ref="W82" authorId="0" shapeId="0" xr:uid="{63AA6949-8D46-4E2B-B8A3-B9BE6A6285B0}">
      <text>
        <r>
          <rPr>
            <b/>
            <sz val="12"/>
            <color indexed="81"/>
            <rFont val="돋움"/>
            <family val="3"/>
            <charset val="129"/>
          </rPr>
          <t xml:space="preserve">26년 1월부터 인당5,800으로 인상 견적들어감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전산실</author>
  </authors>
  <commentList>
    <comment ref="W21" authorId="0" shapeId="0" xr:uid="{91A992F2-F1AD-4ABE-AF60-CD1F21B5F7B6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6,000</t>
        </r>
        <r>
          <rPr>
            <sz val="9"/>
            <color indexed="81"/>
            <rFont val="돋움"/>
            <family val="3"/>
            <charset val="129"/>
          </rPr>
          <t>원으로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메일로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보냄
</t>
        </r>
      </text>
    </comment>
    <comment ref="W31" authorId="0" shapeId="0" xr:uid="{F6580999-87D7-4523-810C-AB20645B466A}">
      <text>
        <r>
          <rPr>
            <b/>
            <sz val="14"/>
            <color indexed="81"/>
            <rFont val="돋움"/>
            <family val="3"/>
            <charset val="129"/>
          </rPr>
          <t>견적서 나감
50명에 7000원
내년부터 그렇게 진행하겠다고 대답함</t>
        </r>
      </text>
    </comment>
    <comment ref="W46" authorId="0" shapeId="0" xr:uid="{FFA99E03-4292-481F-9305-3075641BD048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96</t>
        </r>
        <r>
          <rPr>
            <sz val="12"/>
            <color indexed="81"/>
            <rFont val="돋움"/>
            <family val="3"/>
            <charset val="129"/>
          </rPr>
          <t>명으로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재계약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협의중</t>
        </r>
      </text>
    </comment>
    <comment ref="W59" authorId="0" shapeId="0" xr:uid="{B3583DA3-A77E-4229-8229-1AFE932295C3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100</t>
        </r>
        <r>
          <rPr>
            <sz val="12"/>
            <color indexed="81"/>
            <rFont val="돋움"/>
            <family val="3"/>
            <charset val="129"/>
          </rPr>
          <t>명으로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재계약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협희중
</t>
        </r>
      </text>
    </comment>
    <comment ref="BG82" authorId="0" shapeId="0" xr:uid="{D45D581E-6573-4669-8E7C-6004FCA51C42}">
      <text>
        <r>
          <rPr>
            <b/>
            <sz val="15"/>
            <color indexed="81"/>
            <rFont val="돋움"/>
            <family val="3"/>
            <charset val="129"/>
          </rPr>
          <t>상태보고서는</t>
        </r>
        <r>
          <rPr>
            <b/>
            <sz val="15"/>
            <color indexed="81"/>
            <rFont val="Tahoma"/>
            <family val="2"/>
          </rPr>
          <t xml:space="preserve"> 6</t>
        </r>
        <r>
          <rPr>
            <b/>
            <sz val="15"/>
            <color indexed="81"/>
            <rFont val="돋움"/>
            <family val="3"/>
            <charset val="129"/>
          </rPr>
          <t>월</t>
        </r>
        <r>
          <rPr>
            <b/>
            <sz val="15"/>
            <color indexed="81"/>
            <rFont val="Tahoma"/>
            <family val="2"/>
          </rPr>
          <t xml:space="preserve"> 30</t>
        </r>
        <r>
          <rPr>
            <b/>
            <sz val="15"/>
            <color indexed="81"/>
            <rFont val="돋움"/>
            <family val="3"/>
            <charset val="129"/>
          </rPr>
          <t>일자로</t>
        </r>
        <r>
          <rPr>
            <b/>
            <sz val="15"/>
            <color indexed="81"/>
            <rFont val="Tahoma"/>
            <family val="2"/>
          </rPr>
          <t xml:space="preserve"> </t>
        </r>
        <r>
          <rPr>
            <b/>
            <sz val="15"/>
            <color indexed="81"/>
            <rFont val="돋움"/>
            <family val="3"/>
            <charset val="129"/>
          </rPr>
          <t>작성함</t>
        </r>
        <r>
          <rPr>
            <b/>
            <sz val="15"/>
            <color indexed="81"/>
            <rFont val="Tahoma"/>
            <family val="2"/>
          </rPr>
          <t>.</t>
        </r>
      </text>
    </comment>
    <comment ref="W86" authorId="0" shapeId="0" xr:uid="{94DCD62F-E342-4C82-B208-67435DB86704}">
      <text>
        <r>
          <rPr>
            <b/>
            <sz val="12"/>
            <color indexed="81"/>
            <rFont val="돋움"/>
            <family val="3"/>
            <charset val="129"/>
          </rPr>
          <t xml:space="preserve">26년 1월부터 인당5,800으로 인상 견적들어감
</t>
        </r>
      </text>
    </comment>
    <comment ref="X107" authorId="0" shapeId="0" xr:uid="{51E1B21D-84CE-44F9-8D11-827564A23843}">
      <text>
        <r>
          <rPr>
            <b/>
            <sz val="9"/>
            <color indexed="81"/>
            <rFont val="돋움"/>
            <family val="3"/>
            <charset val="129"/>
          </rPr>
          <t>전산실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0"/>
            <color indexed="81"/>
            <rFont val="돋움"/>
            <family val="3"/>
            <charset val="129"/>
          </rPr>
          <t>수수료청구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>인원
계약인원과</t>
        </r>
        <r>
          <rPr>
            <sz val="20"/>
            <color indexed="81"/>
            <rFont val="Tahoma"/>
            <family val="2"/>
          </rPr>
          <t xml:space="preserve"> </t>
        </r>
        <r>
          <rPr>
            <sz val="20"/>
            <color indexed="81"/>
            <rFont val="돋움"/>
            <family val="3"/>
            <charset val="129"/>
          </rPr>
          <t xml:space="preserve">다름
</t>
        </r>
        <r>
          <rPr>
            <sz val="20"/>
            <color indexed="81"/>
            <rFont val="Tahoma"/>
            <family val="2"/>
          </rPr>
          <t>44</t>
        </r>
        <r>
          <rPr>
            <sz val="20"/>
            <color indexed="81"/>
            <rFont val="돋움"/>
            <family val="3"/>
            <charset val="129"/>
          </rPr>
          <t>명차이</t>
        </r>
      </text>
    </comment>
  </commentList>
</comments>
</file>

<file path=xl/sharedStrings.xml><?xml version="1.0" encoding="utf-8"?>
<sst xmlns="http://schemas.openxmlformats.org/spreadsheetml/2006/main" count="5715" uniqueCount="1507">
  <si>
    <t>사업장(순번용)</t>
    <phoneticPr fontId="4" type="noConversion"/>
  </si>
  <si>
    <t>사업장명</t>
    <phoneticPr fontId="4" type="noConversion"/>
  </si>
  <si>
    <t>지방청</t>
    <phoneticPr fontId="4" type="noConversion"/>
  </si>
  <si>
    <t>소재지</t>
    <phoneticPr fontId="4" type="noConversion"/>
  </si>
  <si>
    <t>우편번호</t>
    <phoneticPr fontId="4" type="noConversion"/>
  </si>
  <si>
    <t>담당자</t>
    <phoneticPr fontId="4" type="noConversion"/>
  </si>
  <si>
    <t>대표자</t>
    <phoneticPr fontId="4" type="noConversion"/>
  </si>
  <si>
    <t>업종</t>
    <phoneticPr fontId="4" type="noConversion"/>
  </si>
  <si>
    <t>생산품</t>
    <phoneticPr fontId="4" type="noConversion"/>
  </si>
  <si>
    <t>담당자/직책</t>
    <phoneticPr fontId="4" type="noConversion"/>
  </si>
  <si>
    <t>H.P</t>
    <phoneticPr fontId="4" type="noConversion"/>
  </si>
  <si>
    <t>TEL</t>
    <phoneticPr fontId="4" type="noConversion"/>
  </si>
  <si>
    <t>FAX</t>
    <phoneticPr fontId="4" type="noConversion"/>
  </si>
  <si>
    <t>E-mail</t>
    <phoneticPr fontId="4" type="noConversion"/>
  </si>
  <si>
    <t>최초계약</t>
    <phoneticPr fontId="4" type="noConversion"/>
  </si>
  <si>
    <t>계약변동</t>
    <phoneticPr fontId="4" type="noConversion"/>
  </si>
  <si>
    <t>계약종료</t>
    <phoneticPr fontId="4" type="noConversion"/>
  </si>
  <si>
    <t>수수료</t>
    <phoneticPr fontId="4" type="noConversion"/>
  </si>
  <si>
    <t>합계</t>
    <phoneticPr fontId="4" type="noConversion"/>
  </si>
  <si>
    <t>실인원</t>
    <phoneticPr fontId="4" type="noConversion"/>
  </si>
  <si>
    <t>일반
검진</t>
    <phoneticPr fontId="4" type="noConversion"/>
  </si>
  <si>
    <t>특수
검진</t>
    <phoneticPr fontId="4" type="noConversion"/>
  </si>
  <si>
    <t>거리
(본원
기준)</t>
    <phoneticPr fontId="4" type="noConversion"/>
  </si>
  <si>
    <t>비고
(특이
사항)</t>
    <phoneticPr fontId="4" type="noConversion"/>
  </si>
  <si>
    <t>산업위생기사</t>
    <phoneticPr fontId="4" type="noConversion"/>
  </si>
  <si>
    <t>1월</t>
    <phoneticPr fontId="4" type="noConversion"/>
  </si>
  <si>
    <t>2월</t>
    <phoneticPr fontId="4" type="noConversion"/>
  </si>
  <si>
    <t>3월</t>
    <phoneticPr fontId="4" type="noConversion"/>
  </si>
  <si>
    <t>4월</t>
    <phoneticPr fontId="4" type="noConversion"/>
  </si>
  <si>
    <t>5월</t>
    <phoneticPr fontId="4" type="noConversion"/>
  </si>
  <si>
    <t>6월</t>
    <phoneticPr fontId="4" type="noConversion"/>
  </si>
  <si>
    <t>7월</t>
    <phoneticPr fontId="4" type="noConversion"/>
  </si>
  <si>
    <t>8월</t>
    <phoneticPr fontId="4" type="noConversion"/>
  </si>
  <si>
    <t>9월</t>
    <phoneticPr fontId="4" type="noConversion"/>
  </si>
  <si>
    <t>10월</t>
    <phoneticPr fontId="4" type="noConversion"/>
  </si>
  <si>
    <t>11월</t>
    <phoneticPr fontId="4" type="noConversion"/>
  </si>
  <si>
    <t>12월</t>
    <phoneticPr fontId="4" type="noConversion"/>
  </si>
  <si>
    <t>의사</t>
    <phoneticPr fontId="4" type="noConversion"/>
  </si>
  <si>
    <t>간호사</t>
    <phoneticPr fontId="4" type="noConversion"/>
  </si>
  <si>
    <t>산업위생
기사</t>
    <phoneticPr fontId="4" type="noConversion"/>
  </si>
  <si>
    <t>5월</t>
  </si>
  <si>
    <t>6월</t>
  </si>
  <si>
    <t>8월</t>
  </si>
  <si>
    <t>9월</t>
  </si>
  <si>
    <t>10월</t>
  </si>
  <si>
    <t>11월</t>
  </si>
  <si>
    <t>12월</t>
  </si>
  <si>
    <t>KT충북액세스운용센터</t>
    <phoneticPr fontId="9" type="noConversion"/>
  </si>
  <si>
    <t>주식회사 케이티</t>
    <phoneticPr fontId="9" type="noConversion"/>
  </si>
  <si>
    <t>청주지청</t>
    <phoneticPr fontId="4" type="noConversion"/>
  </si>
  <si>
    <t xml:space="preserve">충북 청주시 서원구 1순환로1063번길 12 </t>
    <phoneticPr fontId="4" type="noConversion"/>
  </si>
  <si>
    <t>강은계</t>
    <phoneticPr fontId="4" type="noConversion"/>
  </si>
  <si>
    <t>송은화</t>
    <phoneticPr fontId="4" type="noConversion"/>
  </si>
  <si>
    <t>황창규</t>
    <phoneticPr fontId="4" type="noConversion"/>
  </si>
  <si>
    <t>통신업</t>
    <phoneticPr fontId="4" type="noConversion"/>
  </si>
  <si>
    <t>전신전화</t>
    <phoneticPr fontId="4" type="noConversion"/>
  </si>
  <si>
    <t>김윤기/과장</t>
    <phoneticPr fontId="4" type="noConversion"/>
  </si>
  <si>
    <t>010-7230-7377</t>
    <phoneticPr fontId="4" type="noConversion"/>
  </si>
  <si>
    <t>043-297-2600</t>
    <phoneticPr fontId="9" type="noConversion"/>
  </si>
  <si>
    <t>043-210-5438</t>
    <phoneticPr fontId="9" type="noConversion"/>
  </si>
  <si>
    <t>yunki.kim@kt.com</t>
    <phoneticPr fontId="4" type="noConversion"/>
  </si>
  <si>
    <t>2016.06.01</t>
    <phoneticPr fontId="4" type="noConversion"/>
  </si>
  <si>
    <t>2024.03.01</t>
    <phoneticPr fontId="4" type="noConversion"/>
  </si>
  <si>
    <t>2025.02.28</t>
    <phoneticPr fontId="4" type="noConversion"/>
  </si>
  <si>
    <t>본원 외</t>
    <phoneticPr fontId="4" type="noConversion"/>
  </si>
  <si>
    <t>타병원</t>
    <phoneticPr fontId="4" type="noConversion"/>
  </si>
  <si>
    <t>sun&amp;I 보은공장</t>
  </si>
  <si>
    <t>충북 보은군 보은읍보은미원로 156</t>
    <phoneticPr fontId="4" type="noConversion"/>
  </si>
  <si>
    <t>이유진</t>
    <phoneticPr fontId="4" type="noConversion"/>
  </si>
  <si>
    <t>최소영</t>
    <phoneticPr fontId="4" type="noConversion"/>
  </si>
  <si>
    <t>서정교</t>
    <phoneticPr fontId="4" type="noConversion"/>
  </si>
  <si>
    <t>제조업</t>
    <phoneticPr fontId="4" type="noConversion"/>
  </si>
  <si>
    <t>금형제작 및 사출외</t>
    <phoneticPr fontId="4" type="noConversion"/>
  </si>
  <si>
    <t>이정희/사원</t>
    <phoneticPr fontId="9" type="noConversion"/>
  </si>
  <si>
    <t>043-542-8804</t>
    <phoneticPr fontId="9" type="noConversion"/>
  </si>
  <si>
    <t>043-542-8805</t>
    <phoneticPr fontId="9" type="noConversion"/>
  </si>
  <si>
    <t>jhlee1@sunandl.com</t>
    <phoneticPr fontId="4" type="noConversion"/>
  </si>
  <si>
    <t>2021.05.01</t>
    <phoneticPr fontId="4" type="noConversion"/>
  </si>
  <si>
    <t>2024.04.30</t>
    <phoneticPr fontId="4" type="noConversion"/>
  </si>
  <si>
    <t>본원</t>
    <phoneticPr fontId="4" type="noConversion"/>
  </si>
  <si>
    <t>광복농산</t>
    <phoneticPr fontId="9" type="noConversion"/>
  </si>
  <si>
    <t>본사)충북 청주시 서원구 남이면 연청로 1365
척산)척산리 720</t>
    <phoneticPr fontId="4" type="noConversion"/>
  </si>
  <si>
    <t>강구혁</t>
    <phoneticPr fontId="4" type="noConversion"/>
  </si>
  <si>
    <t>강지현</t>
    <phoneticPr fontId="4" type="noConversion"/>
  </si>
  <si>
    <t>이광복,이성원</t>
    <phoneticPr fontId="9" type="noConversion"/>
  </si>
  <si>
    <t>곡물도정,곡물가공</t>
    <phoneticPr fontId="4" type="noConversion"/>
  </si>
  <si>
    <t>김기만/부장
박인수/차장</t>
    <phoneticPr fontId="9" type="noConversion"/>
  </si>
  <si>
    <t>010-2024-7138</t>
    <phoneticPr fontId="9" type="noConversion"/>
  </si>
  <si>
    <t>043-275-3368</t>
    <phoneticPr fontId="4" type="noConversion"/>
  </si>
  <si>
    <t>043-275-4420</t>
    <phoneticPr fontId="9" type="noConversion"/>
  </si>
  <si>
    <t>kimgi123@gwangbok.co.kr
pis3807@gwangbok.co.kr</t>
    <phoneticPr fontId="4" type="noConversion"/>
  </si>
  <si>
    <t>2016.10.01</t>
    <phoneticPr fontId="4" type="noConversion"/>
  </si>
  <si>
    <t>2024.10.01</t>
    <phoneticPr fontId="4" type="noConversion"/>
  </si>
  <si>
    <t>2025.09.30</t>
    <phoneticPr fontId="4" type="noConversion"/>
  </si>
  <si>
    <t>광스틸</t>
    <phoneticPr fontId="9" type="noConversion"/>
  </si>
  <si>
    <t>㈜광스틸</t>
    <phoneticPr fontId="9" type="noConversion"/>
  </si>
  <si>
    <t>충북 청주시 서원구 현도면 시목외천로 247-27</t>
  </si>
  <si>
    <t>곽인학</t>
    <phoneticPr fontId="9" type="noConversion"/>
  </si>
  <si>
    <t>조립식건축자재</t>
    <phoneticPr fontId="4" type="noConversion"/>
  </si>
  <si>
    <t>043-261-8817</t>
    <phoneticPr fontId="4" type="noConversion"/>
  </si>
  <si>
    <t>043-260-3556</t>
    <phoneticPr fontId="9" type="noConversion"/>
  </si>
  <si>
    <t>2017.01.01</t>
    <phoneticPr fontId="4" type="noConversion"/>
  </si>
  <si>
    <t>2023.01.01</t>
    <phoneticPr fontId="4" type="noConversion"/>
  </si>
  <si>
    <t>2023.12.31</t>
    <phoneticPr fontId="4" type="noConversion"/>
  </si>
  <si>
    <t xml:space="preserve">결핵연구원대한결핵협회 </t>
    <phoneticPr fontId="9" type="noConversion"/>
  </si>
  <si>
    <t>충북 청주시 흥덕구 오송읍 오송생명4로 168-5</t>
    <phoneticPr fontId="4" type="noConversion"/>
  </si>
  <si>
    <t>강혜정</t>
    <phoneticPr fontId="4" type="noConversion"/>
  </si>
  <si>
    <t>신민석</t>
    <phoneticPr fontId="4" type="noConversion"/>
  </si>
  <si>
    <t>결핵퇴치사업</t>
    <phoneticPr fontId="4" type="noConversion"/>
  </si>
  <si>
    <t>043-249-4984</t>
    <phoneticPr fontId="9" type="noConversion"/>
  </si>
  <si>
    <t>043-239-4989</t>
    <phoneticPr fontId="9" type="noConversion"/>
  </si>
  <si>
    <t>kit6331@naver.com
su__jin@naver.com</t>
    <phoneticPr fontId="4" type="noConversion"/>
  </si>
  <si>
    <t>2017.06.01</t>
    <phoneticPr fontId="4" type="noConversion"/>
  </si>
  <si>
    <t>2024.11.01</t>
    <phoneticPr fontId="4" type="noConversion"/>
  </si>
  <si>
    <t>2025.10.31</t>
    <phoneticPr fontId="4" type="noConversion"/>
  </si>
  <si>
    <t>경일여객자동차</t>
    <phoneticPr fontId="4" type="noConversion"/>
  </si>
  <si>
    <t>충북 진천군 진천읍 중앙북1길 3</t>
    <phoneticPr fontId="4" type="noConversion"/>
  </si>
  <si>
    <t>신동삼</t>
    <phoneticPr fontId="4" type="noConversion"/>
  </si>
  <si>
    <t>운수업</t>
    <phoneticPr fontId="4" type="noConversion"/>
  </si>
  <si>
    <t>시외버스</t>
    <phoneticPr fontId="4" type="noConversion"/>
  </si>
  <si>
    <t>송경섭/계장</t>
    <phoneticPr fontId="4" type="noConversion"/>
  </si>
  <si>
    <t>010-6330-3728</t>
    <phoneticPr fontId="4" type="noConversion"/>
  </si>
  <si>
    <t>043-533-1502</t>
    <phoneticPr fontId="4" type="noConversion"/>
  </si>
  <si>
    <t>043-533-1503</t>
    <phoneticPr fontId="4" type="noConversion"/>
  </si>
  <si>
    <t>jc1502kr@hanmail.net</t>
    <phoneticPr fontId="4" type="noConversion"/>
  </si>
  <si>
    <t>2020.07.01</t>
    <phoneticPr fontId="4" type="noConversion"/>
  </si>
  <si>
    <t>2023.07.01</t>
    <phoneticPr fontId="4" type="noConversion"/>
  </si>
  <si>
    <t>2024.06.30</t>
    <phoneticPr fontId="4" type="noConversion"/>
  </si>
  <si>
    <t>개별</t>
    <phoneticPr fontId="4" type="noConversion"/>
  </si>
  <si>
    <t>2023년 5,000원 변경</t>
    <phoneticPr fontId="4" type="noConversion"/>
  </si>
  <si>
    <t>고도텍</t>
    <phoneticPr fontId="9" type="noConversion"/>
  </si>
  <si>
    <t>㈜고도텍</t>
    <phoneticPr fontId="9" type="noConversion"/>
  </si>
  <si>
    <t>충북 청주시 흥덕구 직지대로 516</t>
    <phoneticPr fontId="4" type="noConversion"/>
  </si>
  <si>
    <t>전영신</t>
    <phoneticPr fontId="4" type="noConversion"/>
  </si>
  <si>
    <t>전자부품</t>
    <phoneticPr fontId="4" type="noConversion"/>
  </si>
  <si>
    <t>성낙헌/이사</t>
    <phoneticPr fontId="9" type="noConversion"/>
  </si>
  <si>
    <t>010-6431-0018</t>
  </si>
  <si>
    <t>043-273-4633</t>
    <phoneticPr fontId="9" type="noConversion"/>
  </si>
  <si>
    <t>043-273-4635</t>
  </si>
  <si>
    <t>godotech@naver.com</t>
    <phoneticPr fontId="4" type="noConversion"/>
  </si>
  <si>
    <t>공항택시</t>
    <phoneticPr fontId="4" type="noConversion"/>
  </si>
  <si>
    <t>충북 청주시 서원구 궁뜰로38번길65-11</t>
    <phoneticPr fontId="4" type="noConversion"/>
  </si>
  <si>
    <t>지동근</t>
    <phoneticPr fontId="4" type="noConversion"/>
  </si>
  <si>
    <t>일반택시</t>
    <phoneticPr fontId="4" type="noConversion"/>
  </si>
  <si>
    <t>김기연/과장</t>
    <phoneticPr fontId="4" type="noConversion"/>
  </si>
  <si>
    <t>010-5498-3564</t>
    <phoneticPr fontId="4" type="noConversion"/>
  </si>
  <si>
    <t>043-287-6721</t>
    <phoneticPr fontId="4" type="noConversion"/>
  </si>
  <si>
    <t>043-287-6723</t>
    <phoneticPr fontId="4" type="noConversion"/>
  </si>
  <si>
    <t>rhdgkd4401@daum.net</t>
    <phoneticPr fontId="4" type="noConversion"/>
  </si>
  <si>
    <t>2020.07.06</t>
    <phoneticPr fontId="4" type="noConversion"/>
  </si>
  <si>
    <t>국가철도공단 시설장비사무소</t>
    <phoneticPr fontId="4" type="noConversion"/>
  </si>
  <si>
    <t>충북 청주시 흥덕구 오송읍 정중 연제로384
네비 ) 국가철도공단 시설장비사무소</t>
    <phoneticPr fontId="4" type="noConversion"/>
  </si>
  <si>
    <t>이승엽</t>
    <phoneticPr fontId="4" type="noConversion"/>
  </si>
  <si>
    <t>철도건설업</t>
    <phoneticPr fontId="4" type="noConversion"/>
  </si>
  <si>
    <t>구영우/사원</t>
    <phoneticPr fontId="4" type="noConversion"/>
  </si>
  <si>
    <t>010-5020-6888</t>
    <phoneticPr fontId="4" type="noConversion"/>
  </si>
  <si>
    <t>043-299-5032</t>
    <phoneticPr fontId="4" type="noConversion"/>
  </si>
  <si>
    <t>043-299-5010</t>
    <phoneticPr fontId="4" type="noConversion"/>
  </si>
  <si>
    <t>10004599@kr.or.kr</t>
    <phoneticPr fontId="4" type="noConversion"/>
  </si>
  <si>
    <t>2024.07.01</t>
    <phoneticPr fontId="4" type="noConversion"/>
  </si>
  <si>
    <t>2025.06.30</t>
    <phoneticPr fontId="4" type="noConversion"/>
  </si>
  <si>
    <t>금진</t>
    <phoneticPr fontId="9" type="noConversion"/>
  </si>
  <si>
    <t>충북 청주시 흥덕구 옥산면환희길 337</t>
    <phoneticPr fontId="4" type="noConversion"/>
  </si>
  <si>
    <t>김진현</t>
    <phoneticPr fontId="4" type="noConversion"/>
  </si>
  <si>
    <t>벽지</t>
    <phoneticPr fontId="4" type="noConversion"/>
  </si>
  <si>
    <t>정근욱/대리</t>
    <phoneticPr fontId="9" type="noConversion"/>
  </si>
  <si>
    <t>010-5633-9348</t>
    <phoneticPr fontId="4" type="noConversion"/>
  </si>
  <si>
    <t>043-278-2110</t>
  </si>
  <si>
    <t>043-278-0923</t>
    <phoneticPr fontId="4" type="noConversion"/>
  </si>
  <si>
    <t>kjs@geumzin.com</t>
    <phoneticPr fontId="4" type="noConversion"/>
  </si>
  <si>
    <t>2023.06.01</t>
    <phoneticPr fontId="4" type="noConversion"/>
  </si>
  <si>
    <t>2024.05.31</t>
    <phoneticPr fontId="4" type="noConversion"/>
  </si>
  <si>
    <t>나이키코리아(대전점)</t>
    <phoneticPr fontId="4" type="noConversion"/>
  </si>
  <si>
    <t>대전청</t>
    <phoneticPr fontId="4" type="noConversion"/>
  </si>
  <si>
    <t>대전 유성구 테크노중앙로 123 1층</t>
    <phoneticPr fontId="4" type="noConversion"/>
  </si>
  <si>
    <t>운동및경기
용품도매업</t>
    <phoneticPr fontId="4" type="noConversion"/>
  </si>
  <si>
    <t>스포츠용품 외</t>
    <phoneticPr fontId="4" type="noConversion"/>
  </si>
  <si>
    <t>0507-1407-2320</t>
    <phoneticPr fontId="4" type="noConversion"/>
  </si>
  <si>
    <t>2024.02.01</t>
    <phoneticPr fontId="4" type="noConversion"/>
  </si>
  <si>
    <t>2025.01.31</t>
    <phoneticPr fontId="4" type="noConversion"/>
  </si>
  <si>
    <t>나이키코리아(청주점)</t>
    <phoneticPr fontId="4" type="noConversion"/>
  </si>
  <si>
    <t>충북 청주시 흥덕구 2순환로 1004 롯데아룰렛 청주점 1F</t>
    <phoneticPr fontId="4" type="noConversion"/>
  </si>
  <si>
    <t>043-238-3941</t>
    <phoneticPr fontId="4" type="noConversion"/>
  </si>
  <si>
    <t>도쿄일렉트로닉</t>
    <phoneticPr fontId="4" type="noConversion"/>
  </si>
  <si>
    <t>2022.12.01</t>
    <phoneticPr fontId="4" type="noConversion"/>
  </si>
  <si>
    <t>동남택시</t>
    <phoneticPr fontId="4" type="noConversion"/>
  </si>
  <si>
    <t>충북 청주시 청원구 새터로176번길 106</t>
    <phoneticPr fontId="4" type="noConversion"/>
  </si>
  <si>
    <t>서중연</t>
    <phoneticPr fontId="4" type="noConversion"/>
  </si>
  <si>
    <t>이종구/전무</t>
    <phoneticPr fontId="4" type="noConversion"/>
  </si>
  <si>
    <t>010-3406-7274</t>
    <phoneticPr fontId="4" type="noConversion"/>
  </si>
  <si>
    <t>043-211-9539</t>
    <phoneticPr fontId="4" type="noConversion"/>
  </si>
  <si>
    <t>043-211-3468</t>
    <phoneticPr fontId="4" type="noConversion"/>
  </si>
  <si>
    <t>ss1352ss@daum.net</t>
    <phoneticPr fontId="4" type="noConversion"/>
  </si>
  <si>
    <t>동원택시</t>
    <phoneticPr fontId="4" type="noConversion"/>
  </si>
  <si>
    <t>충북 청주시 청원구팔결로 109</t>
    <phoneticPr fontId="4" type="noConversion"/>
  </si>
  <si>
    <t>정호열</t>
    <phoneticPr fontId="4" type="noConversion"/>
  </si>
  <si>
    <t>택시운송</t>
    <phoneticPr fontId="4" type="noConversion"/>
  </si>
  <si>
    <t>이달형/부장</t>
    <phoneticPr fontId="4" type="noConversion"/>
  </si>
  <si>
    <t>010-5466-9828</t>
    <phoneticPr fontId="4" type="noConversion"/>
  </si>
  <si>
    <t>043-291-6459</t>
    <phoneticPr fontId="4" type="noConversion"/>
  </si>
  <si>
    <t>043-292-8732</t>
    <phoneticPr fontId="4" type="noConversion"/>
  </si>
  <si>
    <t>sc0199@kakao.com</t>
    <phoneticPr fontId="4" type="noConversion"/>
  </si>
  <si>
    <t>두성코리아</t>
    <phoneticPr fontId="4" type="noConversion"/>
  </si>
  <si>
    <t>주식회사 두성코리아</t>
    <phoneticPr fontId="4" type="noConversion"/>
  </si>
  <si>
    <t>충주지청</t>
    <phoneticPr fontId="4" type="noConversion"/>
  </si>
  <si>
    <t>충북 음성군 삼성면 대성로 438-50</t>
    <phoneticPr fontId="4" type="noConversion"/>
  </si>
  <si>
    <t>고항섭</t>
    <phoneticPr fontId="4" type="noConversion"/>
  </si>
  <si>
    <t>플라스틱코팅제품</t>
    <phoneticPr fontId="4" type="noConversion"/>
  </si>
  <si>
    <t>이재일/이사</t>
    <phoneticPr fontId="4" type="noConversion"/>
  </si>
  <si>
    <t>010-9655-5279</t>
    <phoneticPr fontId="4" type="noConversion"/>
  </si>
  <si>
    <t>043-882-2321</t>
    <phoneticPr fontId="4" type="noConversion"/>
  </si>
  <si>
    <t>043-878-2391</t>
    <phoneticPr fontId="4" type="noConversion"/>
  </si>
  <si>
    <t>jilee@doosungkorea.co.kr</t>
    <phoneticPr fontId="4" type="noConversion"/>
  </si>
  <si>
    <t>덕산지에스</t>
    <phoneticPr fontId="4" type="noConversion"/>
  </si>
  <si>
    <t>덕산지에스 진천지점</t>
    <phoneticPr fontId="4" type="noConversion"/>
  </si>
  <si>
    <t>충청북도 진천군 초평면 은암리 73-3</t>
    <phoneticPr fontId="4" type="noConversion"/>
  </si>
  <si>
    <t>박문수</t>
    <phoneticPr fontId="4" type="noConversion"/>
  </si>
  <si>
    <t>콘크리트제품</t>
    <phoneticPr fontId="4" type="noConversion"/>
  </si>
  <si>
    <t>043-838-0485</t>
    <phoneticPr fontId="4" type="noConversion"/>
  </si>
  <si>
    <t>043-838-9632</t>
    <phoneticPr fontId="4" type="noConversion"/>
  </si>
  <si>
    <t>dsgs1001@hanmail.net</t>
    <phoneticPr fontId="4" type="noConversion"/>
  </si>
  <si>
    <t>주식회사 코리아와이드대성</t>
    <phoneticPr fontId="4" type="noConversion"/>
  </si>
  <si>
    <t>충북 청주시 서원구 궁뜰로 13(미평동)</t>
    <phoneticPr fontId="4" type="noConversion"/>
  </si>
  <si>
    <t>오흥교</t>
    <phoneticPr fontId="4" type="noConversion"/>
  </si>
  <si>
    <t>최봉환/과장</t>
    <phoneticPr fontId="4" type="noConversion"/>
  </si>
  <si>
    <t>010-8673-1948</t>
    <phoneticPr fontId="4" type="noConversion"/>
  </si>
  <si>
    <t>043-283-3555</t>
    <phoneticPr fontId="4" type="noConversion"/>
  </si>
  <si>
    <t>043-286-5417</t>
    <phoneticPr fontId="4" type="noConversion"/>
  </si>
  <si>
    <t>god860125@naver.com</t>
    <phoneticPr fontId="4" type="noConversion"/>
  </si>
  <si>
    <t>대상 주식회사</t>
    <phoneticPr fontId="4" type="noConversion"/>
  </si>
  <si>
    <t>대전 대덕구 동서대로1766</t>
    <phoneticPr fontId="4" type="noConversion"/>
  </si>
  <si>
    <t>임정배</t>
    <phoneticPr fontId="4" type="noConversion"/>
  </si>
  <si>
    <t>식품 및 첨가물외</t>
    <phoneticPr fontId="4" type="noConversion"/>
  </si>
  <si>
    <t>김용근/매니저</t>
    <phoneticPr fontId="4" type="noConversion"/>
  </si>
  <si>
    <t>010-2879-4292</t>
    <phoneticPr fontId="4" type="noConversion"/>
  </si>
  <si>
    <t>kimyg043@daesang.com</t>
    <phoneticPr fontId="4" type="noConversion"/>
  </si>
  <si>
    <t>2024.01.01</t>
    <phoneticPr fontId="4" type="noConversion"/>
  </si>
  <si>
    <t>2024.12.31</t>
    <phoneticPr fontId="4" type="noConversion"/>
  </si>
  <si>
    <t>대영식품</t>
    <phoneticPr fontId="4" type="noConversion"/>
  </si>
  <si>
    <t>대영식품㈜</t>
    <phoneticPr fontId="4" type="noConversion"/>
  </si>
  <si>
    <t>충북 보은군 보은읍 금굴4길 32</t>
    <phoneticPr fontId="4" type="noConversion"/>
  </si>
  <si>
    <t>이지호</t>
    <phoneticPr fontId="4" type="noConversion"/>
  </si>
  <si>
    <t>식품,농수산물</t>
    <phoneticPr fontId="4" type="noConversion"/>
  </si>
  <si>
    <t>이경미/차장</t>
    <phoneticPr fontId="4" type="noConversion"/>
  </si>
  <si>
    <t>010-7182-9926</t>
    <phoneticPr fontId="4" type="noConversion"/>
  </si>
  <si>
    <t>043-534-7007</t>
    <phoneticPr fontId="4" type="noConversion"/>
  </si>
  <si>
    <t>043-544-6006</t>
    <phoneticPr fontId="4" type="noConversion"/>
  </si>
  <si>
    <t>lkm820@daeyoungloods.co.kr</t>
    <phoneticPr fontId="4" type="noConversion"/>
  </si>
  <si>
    <t>본원종검</t>
    <phoneticPr fontId="4" type="noConversion"/>
  </si>
  <si>
    <t>대원프리시전</t>
    <phoneticPr fontId="9" type="noConversion"/>
  </si>
  <si>
    <t>충북 청주시 흥덕구 옥산면과학산업1로 82-25</t>
    <phoneticPr fontId="4" type="noConversion"/>
  </si>
  <si>
    <t>안혁</t>
    <phoneticPr fontId="4" type="noConversion"/>
  </si>
  <si>
    <t>정밀금형기계</t>
    <phoneticPr fontId="4" type="noConversion"/>
  </si>
  <si>
    <t>노재웅/대리</t>
    <phoneticPr fontId="4" type="noConversion"/>
  </si>
  <si>
    <t>010-5489-4754</t>
    <phoneticPr fontId="4" type="noConversion"/>
  </si>
  <si>
    <t>043-213-2222</t>
    <phoneticPr fontId="9" type="noConversion"/>
  </si>
  <si>
    <t>043-213-6169</t>
    <phoneticPr fontId="9" type="noConversion"/>
  </si>
  <si>
    <t>office3@dae-won.co.kr</t>
    <phoneticPr fontId="4" type="noConversion"/>
  </si>
  <si>
    <t>대전광역시경찰청</t>
    <phoneticPr fontId="4" type="noConversion"/>
  </si>
  <si>
    <t>대전광역시 서구 둔산중로77, 1층</t>
    <phoneticPr fontId="4" type="noConversion"/>
  </si>
  <si>
    <t>윤승영</t>
    <phoneticPr fontId="4" type="noConversion"/>
  </si>
  <si>
    <t>부동산</t>
    <phoneticPr fontId="4" type="noConversion"/>
  </si>
  <si>
    <t>임대</t>
    <phoneticPr fontId="4" type="noConversion"/>
  </si>
  <si>
    <t>042-609-2621</t>
    <phoneticPr fontId="4" type="noConversion"/>
  </si>
  <si>
    <t>대현금속</t>
    <phoneticPr fontId="9" type="noConversion"/>
  </si>
  <si>
    <t>충북 진천군 문백면 농다리로 255-4</t>
    <phoneticPr fontId="4" type="noConversion"/>
  </si>
  <si>
    <t>김태영</t>
    <phoneticPr fontId="4" type="noConversion"/>
  </si>
  <si>
    <t>자동차부품</t>
    <phoneticPr fontId="4" type="noConversion"/>
  </si>
  <si>
    <t>이지영/사원</t>
    <phoneticPr fontId="9" type="noConversion"/>
  </si>
  <si>
    <t>043-881-5060</t>
    <phoneticPr fontId="9" type="noConversion"/>
  </si>
  <si>
    <t>043-881-9070</t>
    <phoneticPr fontId="9" type="noConversion"/>
  </si>
  <si>
    <t>csm@daehyunmetal.co.kr</t>
    <phoneticPr fontId="4" type="noConversion"/>
  </si>
  <si>
    <t>2018.01.01</t>
    <phoneticPr fontId="4" type="noConversion"/>
  </si>
  <si>
    <t>56km</t>
    <phoneticPr fontId="4" type="noConversion"/>
  </si>
  <si>
    <t>디엠이</t>
    <phoneticPr fontId="9" type="noConversion"/>
  </si>
  <si>
    <t>㈜디엠이</t>
    <phoneticPr fontId="9" type="noConversion"/>
  </si>
  <si>
    <t>전석원</t>
    <phoneticPr fontId="4" type="noConversion"/>
  </si>
  <si>
    <t>전자부품 제조용역</t>
    <phoneticPr fontId="4" type="noConversion"/>
  </si>
  <si>
    <t>이용배/이사</t>
    <phoneticPr fontId="4" type="noConversion"/>
  </si>
  <si>
    <t>010-9289-9268</t>
  </si>
  <si>
    <t>043-268-9811</t>
  </si>
  <si>
    <t>043-268-9816</t>
  </si>
  <si>
    <t>dmepm@dme20.com</t>
    <phoneticPr fontId="4" type="noConversion"/>
  </si>
  <si>
    <t>2019.01.01</t>
    <phoneticPr fontId="4" type="noConversion"/>
  </si>
  <si>
    <t xml:space="preserve">라이프산업 </t>
    <phoneticPr fontId="9" type="noConversion"/>
  </si>
  <si>
    <t xml:space="preserve">충북 진천군 덕산읍 덕금로 641 </t>
    <phoneticPr fontId="4" type="noConversion"/>
  </si>
  <si>
    <t>이현락</t>
    <phoneticPr fontId="4" type="noConversion"/>
  </si>
  <si>
    <t>전자부품,정수기조립</t>
    <phoneticPr fontId="4" type="noConversion"/>
  </si>
  <si>
    <t>김재홍/소장</t>
    <phoneticPr fontId="4" type="noConversion"/>
  </si>
  <si>
    <t>010-9566-9959</t>
    <phoneticPr fontId="9" type="noConversion"/>
  </si>
  <si>
    <t>043-534-2311</t>
    <phoneticPr fontId="9" type="noConversion"/>
  </si>
  <si>
    <t>043-534-2313</t>
    <phoneticPr fontId="9" type="noConversion"/>
  </si>
  <si>
    <t>dock4da@naver.com</t>
    <phoneticPr fontId="4" type="noConversion"/>
  </si>
  <si>
    <t>50명</t>
    <phoneticPr fontId="4" type="noConversion"/>
  </si>
  <si>
    <t>리텍</t>
    <phoneticPr fontId="4" type="noConversion"/>
  </si>
  <si>
    <t>㈜이텍산업</t>
    <phoneticPr fontId="9" type="noConversion"/>
  </si>
  <si>
    <t xml:space="preserve">세종특별자치시 연동면 명학산단남로 62 </t>
    <phoneticPr fontId="4" type="noConversion"/>
  </si>
  <si>
    <t>김태경</t>
    <phoneticPr fontId="4" type="noConversion"/>
  </si>
  <si>
    <t>특장차</t>
    <phoneticPr fontId="4" type="noConversion"/>
  </si>
  <si>
    <t>차수석,임혜란/매니저</t>
    <phoneticPr fontId="4" type="noConversion"/>
  </si>
  <si>
    <t>010-2388-9189</t>
  </si>
  <si>
    <t>070-5106-0228</t>
    <phoneticPr fontId="9" type="noConversion"/>
  </si>
  <si>
    <t>044-715-7205</t>
  </si>
  <si>
    <t>suseok.cha@retech.kr
hearan.im@retech.kr</t>
    <phoneticPr fontId="4" type="noConversion"/>
  </si>
  <si>
    <t>2018.10.01</t>
    <phoneticPr fontId="4" type="noConversion"/>
  </si>
  <si>
    <t>무지개영농조합법인</t>
    <phoneticPr fontId="4" type="noConversion"/>
  </si>
  <si>
    <t>세종특별자치시 전동면 갈거리길 20</t>
    <phoneticPr fontId="4" type="noConversion"/>
  </si>
  <si>
    <t>이상규</t>
    <phoneticPr fontId="4" type="noConversion"/>
  </si>
  <si>
    <t>육가공업</t>
    <phoneticPr fontId="4" type="noConversion"/>
  </si>
  <si>
    <t>육가공</t>
    <phoneticPr fontId="4" type="noConversion"/>
  </si>
  <si>
    <t>043-862-6266</t>
    <phoneticPr fontId="4" type="noConversion"/>
  </si>
  <si>
    <t>043-862-6267</t>
    <phoneticPr fontId="4" type="noConversion"/>
  </si>
  <si>
    <t>anwlro6266@naver.com</t>
    <phoneticPr fontId="4" type="noConversion"/>
  </si>
  <si>
    <t>2024.06.01</t>
    <phoneticPr fontId="4" type="noConversion"/>
  </si>
  <si>
    <t>미즈여성병원</t>
    <phoneticPr fontId="9" type="noConversion"/>
  </si>
  <si>
    <t>대전 서구문정로2번길 95 주안빌딩 4~8층</t>
    <phoneticPr fontId="4" type="noConversion"/>
  </si>
  <si>
    <t>김용일</t>
    <phoneticPr fontId="4" type="noConversion"/>
  </si>
  <si>
    <t>일반병원</t>
    <phoneticPr fontId="4" type="noConversion"/>
  </si>
  <si>
    <t>산부인과,소아청소년과</t>
    <phoneticPr fontId="4" type="noConversion"/>
  </si>
  <si>
    <t>이은희/간호부장
김기광/(계약)</t>
    <phoneticPr fontId="4" type="noConversion"/>
  </si>
  <si>
    <t>010-3426-6435
x</t>
    <phoneticPr fontId="4" type="noConversion"/>
  </si>
  <si>
    <t>042-350-0880
042-483-3575(772)</t>
    <phoneticPr fontId="9" type="noConversion"/>
  </si>
  <si>
    <t xml:space="preserve"> eunhilee7@empas.com
mizwoman20@naver.com(계약)</t>
    <phoneticPr fontId="4" type="noConversion"/>
  </si>
  <si>
    <t>38km</t>
    <phoneticPr fontId="4" type="noConversion"/>
  </si>
  <si>
    <t>제니엘이노베이션</t>
    <phoneticPr fontId="4" type="noConversion"/>
  </si>
  <si>
    <t>제이엘이노베이션</t>
  </si>
  <si>
    <t>충북 청주시 흥덕구 강내면 태성1길 64
(청주깨끗한나라 공장 내)</t>
    <phoneticPr fontId="4" type="noConversion"/>
  </si>
  <si>
    <t>김용석</t>
    <phoneticPr fontId="4" type="noConversion"/>
  </si>
  <si>
    <t>근로자파견외</t>
    <phoneticPr fontId="4" type="noConversion"/>
  </si>
  <si>
    <t>하충호/주임</t>
    <phoneticPr fontId="4" type="noConversion"/>
  </si>
  <si>
    <t>010-4067-8170</t>
    <phoneticPr fontId="4" type="noConversion"/>
  </si>
  <si>
    <t>043-233-3108</t>
    <phoneticPr fontId="4" type="noConversion"/>
  </si>
  <si>
    <t>043-233-0215</t>
    <phoneticPr fontId="4" type="noConversion"/>
  </si>
  <si>
    <t>sksk123450@zeniel.co.kr</t>
    <phoneticPr fontId="4" type="noConversion"/>
  </si>
  <si>
    <t>바커케미칼코리아</t>
    <phoneticPr fontId="9" type="noConversion"/>
  </si>
  <si>
    <t>㈜바커케미칼코리아</t>
    <phoneticPr fontId="9" type="noConversion"/>
  </si>
  <si>
    <t xml:space="preserve">충북 진천군 덕산읍산수산단1로 13-71 </t>
    <phoneticPr fontId="4" type="noConversion"/>
  </si>
  <si>
    <t>조달호</t>
    <phoneticPr fontId="4" type="noConversion"/>
  </si>
  <si>
    <t>실리콘,합성수지</t>
    <phoneticPr fontId="4" type="noConversion"/>
  </si>
  <si>
    <t>박두산/차장</t>
    <phoneticPr fontId="4" type="noConversion"/>
  </si>
  <si>
    <t>010-5145-3782</t>
    <phoneticPr fontId="4" type="noConversion"/>
  </si>
  <si>
    <t>043-531-4702</t>
    <phoneticPr fontId="9" type="noConversion"/>
  </si>
  <si>
    <t>043-531-4710</t>
    <phoneticPr fontId="9" type="noConversion"/>
  </si>
  <si>
    <t>fridaypark@naver.com</t>
    <phoneticPr fontId="4" type="noConversion"/>
  </si>
  <si>
    <t>부성기연</t>
    <phoneticPr fontId="4" type="noConversion"/>
  </si>
  <si>
    <t>㈜부성기연</t>
    <phoneticPr fontId="4" type="noConversion"/>
  </si>
  <si>
    <t>충북 음성군 대소면 대금로 686</t>
    <phoneticPr fontId="4" type="noConversion"/>
  </si>
  <si>
    <t>김길식</t>
    <phoneticPr fontId="4" type="noConversion"/>
  </si>
  <si>
    <t>냉동기외</t>
    <phoneticPr fontId="4" type="noConversion"/>
  </si>
  <si>
    <t>이재은/사원</t>
    <phoneticPr fontId="4" type="noConversion"/>
  </si>
  <si>
    <t>010-4593-2716</t>
    <phoneticPr fontId="4" type="noConversion"/>
  </si>
  <si>
    <t>043-882-6610</t>
    <phoneticPr fontId="4" type="noConversion"/>
  </si>
  <si>
    <t>043-882-6607</t>
    <phoneticPr fontId="4" type="noConversion"/>
  </si>
  <si>
    <t>hoeun1225@nate.com</t>
    <phoneticPr fontId="4" type="noConversion"/>
  </si>
  <si>
    <t>2022.03.01</t>
    <phoneticPr fontId="4" type="noConversion"/>
  </si>
  <si>
    <t>비엠아이</t>
    <phoneticPr fontId="9" type="noConversion"/>
  </si>
  <si>
    <t>㈜비엠아이</t>
    <phoneticPr fontId="9" type="noConversion"/>
  </si>
  <si>
    <t>010-7470-5071</t>
    <phoneticPr fontId="4" type="noConversion"/>
  </si>
  <si>
    <t>043-274-7123</t>
    <phoneticPr fontId="9" type="noConversion"/>
  </si>
  <si>
    <t>043-274-7126</t>
    <phoneticPr fontId="9" type="noConversion"/>
  </si>
  <si>
    <t>bmi2009@hanmail.net</t>
    <phoneticPr fontId="4" type="noConversion"/>
  </si>
  <si>
    <t>삼구아이앤씨</t>
    <phoneticPr fontId="4" type="noConversion"/>
  </si>
  <si>
    <t>대전 대덕구 대덕대로1447번길 39</t>
    <phoneticPr fontId="4" type="noConversion"/>
  </si>
  <si>
    <t>김형규,김화성</t>
    <phoneticPr fontId="4" type="noConversion"/>
  </si>
  <si>
    <t>서비스업</t>
    <phoneticPr fontId="4" type="noConversion"/>
  </si>
  <si>
    <t>청소소독용역</t>
    <phoneticPr fontId="4" type="noConversion"/>
  </si>
  <si>
    <t>이옥주/소장</t>
    <phoneticPr fontId="4" type="noConversion"/>
  </si>
  <si>
    <t>010-5842-1968</t>
    <phoneticPr fontId="4" type="noConversion"/>
  </si>
  <si>
    <t>042-714-1294</t>
    <phoneticPr fontId="9" type="noConversion"/>
  </si>
  <si>
    <t>042-936-1195</t>
    <phoneticPr fontId="9" type="noConversion"/>
  </si>
  <si>
    <t>leeoj562@naver.com</t>
    <phoneticPr fontId="4" type="noConversion"/>
  </si>
  <si>
    <t>2024.04.01</t>
    <phoneticPr fontId="4" type="noConversion"/>
  </si>
  <si>
    <t>2025.03.31</t>
    <phoneticPr fontId="4" type="noConversion"/>
  </si>
  <si>
    <t>삼구엘에스 중앙물류</t>
    <phoneticPr fontId="9" type="noConversion"/>
  </si>
  <si>
    <t>(LG 생활건강 중앙물류센터)</t>
    <phoneticPr fontId="9" type="noConversion"/>
  </si>
  <si>
    <r>
      <t xml:space="preserve">충북 청주시 흥덕구 화계동
</t>
    </r>
    <r>
      <rPr>
        <sz val="14"/>
        <color rgb="FFC00000"/>
        <rFont val="맑은 고딕"/>
        <family val="3"/>
        <charset val="129"/>
        <scheme val="major"/>
      </rPr>
      <t>네비) LG화학 청주공장북문</t>
    </r>
    <phoneticPr fontId="4" type="noConversion"/>
  </si>
  <si>
    <t>용역업</t>
    <phoneticPr fontId="4" type="noConversion"/>
  </si>
  <si>
    <t>황수길/소장
남도경/대리</t>
    <phoneticPr fontId="4" type="noConversion"/>
  </si>
  <si>
    <t>010-8745-0306
010-7720-6037</t>
    <phoneticPr fontId="4" type="noConversion"/>
  </si>
  <si>
    <t>043-261-7728</t>
    <phoneticPr fontId="4" type="noConversion"/>
  </si>
  <si>
    <t>2023.04.01</t>
    <phoneticPr fontId="4" type="noConversion"/>
  </si>
  <si>
    <t>(LG 생활건강 TP공장)</t>
    <phoneticPr fontId="9" type="noConversion"/>
  </si>
  <si>
    <r>
      <t xml:space="preserve">충북 청주시 흥덕구 2순환로 765 
</t>
    </r>
    <r>
      <rPr>
        <sz val="14"/>
        <color rgb="FFC00000"/>
        <rFont val="맑은 고딕"/>
        <family val="3"/>
        <charset val="129"/>
        <scheme val="major"/>
      </rPr>
      <t>네비) 엘지생활건강 tp공장 정문안내동</t>
    </r>
    <phoneticPr fontId="4" type="noConversion"/>
  </si>
  <si>
    <t>이종윤/소장
노민주/대리</t>
    <phoneticPr fontId="4" type="noConversion"/>
  </si>
  <si>
    <t>010-3369-5425
010-2063-0587</t>
    <phoneticPr fontId="4" type="noConversion"/>
  </si>
  <si>
    <t>043-222-7000</t>
    <phoneticPr fontId="4" type="noConversion"/>
  </si>
  <si>
    <t>삼구엘에스 온라인1물류</t>
    <phoneticPr fontId="9" type="noConversion"/>
  </si>
  <si>
    <t>㈜삼구엘에스</t>
    <phoneticPr fontId="4" type="noConversion"/>
  </si>
  <si>
    <t>세종특별자치시 부강면 연청로 745-46</t>
    <phoneticPr fontId="4" type="noConversion"/>
  </si>
  <si>
    <t>서비스</t>
    <phoneticPr fontId="4" type="noConversion"/>
  </si>
  <si>
    <t>jmyeom@lgcarepartner.com</t>
    <phoneticPr fontId="4" type="noConversion"/>
  </si>
  <si>
    <t>삼구엘에스 온라인2물류</t>
    <phoneticPr fontId="9" type="noConversion"/>
  </si>
  <si>
    <t>충북 청주시 서원구 남이면 구미리 202-8</t>
    <phoneticPr fontId="4" type="noConversion"/>
  </si>
  <si>
    <t>도급업</t>
    <phoneticPr fontId="4" type="noConversion"/>
  </si>
  <si>
    <t>043-269-0185</t>
    <phoneticPr fontId="4" type="noConversion"/>
  </si>
  <si>
    <t>043-269-0187</t>
    <phoneticPr fontId="4" type="noConversion"/>
  </si>
  <si>
    <t>csshin2@lgcarepartner.com</t>
    <phoneticPr fontId="4" type="noConversion"/>
  </si>
  <si>
    <t>상명이엔에스주식회사</t>
    <phoneticPr fontId="9" type="noConversion"/>
  </si>
  <si>
    <t>충북 청주시 흥덕구 백봉로 95 &lt;LS산전 내&gt;</t>
    <phoneticPr fontId="4" type="noConversion"/>
  </si>
  <si>
    <t>성정헌</t>
    <phoneticPr fontId="4" type="noConversion"/>
  </si>
  <si>
    <t>위생용역관리</t>
    <phoneticPr fontId="4" type="noConversion"/>
  </si>
  <si>
    <t>043-261-6023</t>
    <phoneticPr fontId="9" type="noConversion"/>
  </si>
  <si>
    <t>삼익교통</t>
    <phoneticPr fontId="4" type="noConversion"/>
  </si>
  <si>
    <t>충북 청주시 청원구 사천로 195</t>
    <phoneticPr fontId="4" type="noConversion"/>
  </si>
  <si>
    <t>반영선</t>
    <phoneticPr fontId="4" type="noConversion"/>
  </si>
  <si>
    <t>이승철/부장</t>
    <phoneticPr fontId="4" type="noConversion"/>
  </si>
  <si>
    <t>010-5040-3579</t>
    <phoneticPr fontId="4" type="noConversion"/>
  </si>
  <si>
    <t>043-241-3111</t>
    <phoneticPr fontId="4" type="noConversion"/>
  </si>
  <si>
    <t>043-241-3306</t>
    <phoneticPr fontId="4" type="noConversion"/>
  </si>
  <si>
    <t>si150111@nate.com</t>
    <phoneticPr fontId="4" type="noConversion"/>
  </si>
  <si>
    <t>본원</t>
  </si>
  <si>
    <t>서영정밀</t>
    <phoneticPr fontId="9" type="noConversion"/>
  </si>
  <si>
    <t>서영정밀㈜</t>
    <phoneticPr fontId="9" type="noConversion"/>
  </si>
  <si>
    <t>충북 진천군 문백면 농다리로 255-2</t>
    <phoneticPr fontId="4" type="noConversion"/>
  </si>
  <si>
    <t>김형진</t>
    <phoneticPr fontId="4" type="noConversion"/>
  </si>
  <si>
    <t>그외 자동차 부품제조업</t>
    <phoneticPr fontId="4" type="noConversion"/>
  </si>
  <si>
    <t>김상식/차장</t>
    <phoneticPr fontId="9" type="noConversion"/>
  </si>
  <si>
    <t>010-7434-7252</t>
    <phoneticPr fontId="9" type="noConversion"/>
  </si>
  <si>
    <t>043-539-6024</t>
    <phoneticPr fontId="9" type="noConversion"/>
  </si>
  <si>
    <t>043-539-6022</t>
    <phoneticPr fontId="9" type="noConversion"/>
  </si>
  <si>
    <t>sskim@seoyoung-joy.com</t>
    <phoneticPr fontId="4" type="noConversion"/>
  </si>
  <si>
    <t xml:space="preserve">성보 </t>
    <phoneticPr fontId="9" type="noConversion"/>
  </si>
  <si>
    <t xml:space="preserve">충북 진천군 덕산읍 초금로 632-11 </t>
    <phoneticPr fontId="4" type="noConversion"/>
  </si>
  <si>
    <t>신동석</t>
    <phoneticPr fontId="4" type="noConversion"/>
  </si>
  <si>
    <t>식품가공조제식품</t>
    <phoneticPr fontId="4" type="noConversion"/>
  </si>
  <si>
    <t>043-537-4747</t>
    <phoneticPr fontId="9" type="noConversion"/>
  </si>
  <si>
    <t>043-537-4748</t>
    <phoneticPr fontId="9" type="noConversion"/>
  </si>
  <si>
    <t>-</t>
    <phoneticPr fontId="4" type="noConversion"/>
  </si>
  <si>
    <t>성우엔지니어링</t>
    <phoneticPr fontId="9" type="noConversion"/>
  </si>
  <si>
    <t>충북 청주시 흥덕구 옥산면신촌길 23-22</t>
    <phoneticPr fontId="4" type="noConversion"/>
  </si>
  <si>
    <t>김성남</t>
    <phoneticPr fontId="4" type="noConversion"/>
  </si>
  <si>
    <t>무인항공기 및 보조장치</t>
    <phoneticPr fontId="4" type="noConversion"/>
  </si>
  <si>
    <t>고현경/사원
우성헌/대리</t>
    <phoneticPr fontId="4" type="noConversion"/>
  </si>
  <si>
    <t>010-9181-2603
010-2425-4949</t>
    <phoneticPr fontId="4" type="noConversion"/>
  </si>
  <si>
    <t>043-260-2435</t>
  </si>
  <si>
    <t>043-260-2437</t>
  </si>
  <si>
    <t>khk@swerc.com</t>
    <phoneticPr fontId="4" type="noConversion"/>
  </si>
  <si>
    <t>2016.07.01</t>
    <phoneticPr fontId="4" type="noConversion"/>
  </si>
  <si>
    <t>속리택시</t>
    <phoneticPr fontId="4" type="noConversion"/>
  </si>
  <si>
    <t>충북 청주시 서원구 가장로352번길 30</t>
    <phoneticPr fontId="4" type="noConversion"/>
  </si>
  <si>
    <t>박경호</t>
    <phoneticPr fontId="4" type="noConversion"/>
  </si>
  <si>
    <t>043-273-3712</t>
    <phoneticPr fontId="4" type="noConversion"/>
  </si>
  <si>
    <t>043-273-0003</t>
    <phoneticPr fontId="4" type="noConversion"/>
  </si>
  <si>
    <t>thrfl55@hanmail.net</t>
    <phoneticPr fontId="4" type="noConversion"/>
  </si>
  <si>
    <t>2020.07.07</t>
    <phoneticPr fontId="4" type="noConversion"/>
  </si>
  <si>
    <t>속리산고속</t>
    <phoneticPr fontId="4" type="noConversion"/>
  </si>
  <si>
    <t>충북 청주시 흥덕구 2순환로 1229
(정비)청주시 흥덕구 가로수로 1086번길 16</t>
    <phoneticPr fontId="4" type="noConversion"/>
  </si>
  <si>
    <t>강병도</t>
    <phoneticPr fontId="4" type="noConversion"/>
  </si>
  <si>
    <t>010-9359-0308</t>
  </si>
  <si>
    <t>043-230-1653</t>
  </si>
  <si>
    <t>043-232-0560</t>
    <phoneticPr fontId="4" type="noConversion"/>
  </si>
  <si>
    <t>세보엠이씨</t>
    <phoneticPr fontId="9" type="noConversion"/>
  </si>
  <si>
    <t>충북 음성군 금왕읍 금일로 638</t>
    <phoneticPr fontId="4" type="noConversion"/>
  </si>
  <si>
    <t>김우영</t>
    <phoneticPr fontId="4" type="noConversion"/>
  </si>
  <si>
    <t>건설업</t>
    <phoneticPr fontId="4" type="noConversion"/>
  </si>
  <si>
    <t>기계설비공사</t>
    <phoneticPr fontId="4" type="noConversion"/>
  </si>
  <si>
    <t>손용국/차장
김소호/사원</t>
    <phoneticPr fontId="4" type="noConversion"/>
  </si>
  <si>
    <t>010-9848-2825
010-9480-1685</t>
    <phoneticPr fontId="4" type="noConversion"/>
  </si>
  <si>
    <t>043-871-9002</t>
    <phoneticPr fontId="9" type="noConversion"/>
  </si>
  <si>
    <t>0303-0203-2034</t>
    <phoneticPr fontId="9" type="noConversion"/>
  </si>
  <si>
    <t>bluecity80@naver.com
soho.kim@sebomec.com</t>
    <phoneticPr fontId="4" type="noConversion"/>
  </si>
  <si>
    <t>2017.04.01</t>
    <phoneticPr fontId="4" type="noConversion"/>
  </si>
  <si>
    <t>62km</t>
    <phoneticPr fontId="4" type="noConversion"/>
  </si>
  <si>
    <t>세림</t>
    <phoneticPr fontId="9" type="noConversion"/>
  </si>
  <si>
    <t>충북 진천군 덕산면 산수산단2로 55</t>
    <phoneticPr fontId="4" type="noConversion"/>
  </si>
  <si>
    <t>이봉주,이석주</t>
    <phoneticPr fontId="4" type="noConversion"/>
  </si>
  <si>
    <t>화학제품제조업</t>
    <phoneticPr fontId="4" type="noConversion"/>
  </si>
  <si>
    <t>구용모/차장
한인섭/사원</t>
    <phoneticPr fontId="4" type="noConversion"/>
  </si>
  <si>
    <t>010-4801-1407
010-8547-9703</t>
    <phoneticPr fontId="9" type="noConversion"/>
  </si>
  <si>
    <t>043-537-0662</t>
    <phoneticPr fontId="9" type="noConversion"/>
  </si>
  <si>
    <t>043-537-0667</t>
    <phoneticPr fontId="9" type="noConversion"/>
  </si>
  <si>
    <t>yong-mo@daum.net
his9013@naver.com</t>
    <phoneticPr fontId="4" type="noConversion"/>
  </si>
  <si>
    <t>2018.06.01</t>
    <phoneticPr fontId="4" type="noConversion"/>
  </si>
  <si>
    <t>세화</t>
    <phoneticPr fontId="4" type="noConversion"/>
  </si>
  <si>
    <t>주식회사 세화</t>
    <phoneticPr fontId="4" type="noConversion"/>
  </si>
  <si>
    <t>대전광역시 유성구 테크노2로 231</t>
    <phoneticPr fontId="4" type="noConversion"/>
  </si>
  <si>
    <t>이종현</t>
    <phoneticPr fontId="4" type="noConversion"/>
  </si>
  <si>
    <t>전기회로개폐</t>
    <phoneticPr fontId="4" type="noConversion"/>
  </si>
  <si>
    <t>이용호/사원</t>
    <phoneticPr fontId="4" type="noConversion"/>
  </si>
  <si>
    <t>010-7327-9775</t>
    <phoneticPr fontId="4" type="noConversion"/>
  </si>
  <si>
    <t>042-939-7019</t>
    <phoneticPr fontId="4" type="noConversion"/>
  </si>
  <si>
    <t>042-367-7006</t>
    <phoneticPr fontId="4" type="noConversion"/>
  </si>
  <si>
    <t>yjlee@sehwa.biz</t>
    <phoneticPr fontId="4" type="noConversion"/>
  </si>
  <si>
    <t>신승교통</t>
    <phoneticPr fontId="4" type="noConversion"/>
  </si>
  <si>
    <t>충북 청주시 청원구 새터로176번길 105</t>
    <phoneticPr fontId="4" type="noConversion"/>
  </si>
  <si>
    <t>이상용/전무</t>
    <phoneticPr fontId="4" type="noConversion"/>
  </si>
  <si>
    <t>010-5110-6667</t>
    <phoneticPr fontId="4" type="noConversion"/>
  </si>
  <si>
    <t>043-211-9539</t>
  </si>
  <si>
    <t>043-211-3468</t>
  </si>
  <si>
    <t>debaragy@naver.com</t>
    <phoneticPr fontId="4" type="noConversion"/>
  </si>
  <si>
    <t>아성교통</t>
    <phoneticPr fontId="4" type="noConversion"/>
  </si>
  <si>
    <t>충북 괴산군 괴산읍 동부리 189</t>
    <phoneticPr fontId="4" type="noConversion"/>
  </si>
  <si>
    <t>김형수</t>
    <phoneticPr fontId="4" type="noConversion"/>
  </si>
  <si>
    <t>버스운송</t>
    <phoneticPr fontId="4" type="noConversion"/>
  </si>
  <si>
    <t>김규종/주임</t>
    <phoneticPr fontId="4" type="noConversion"/>
  </si>
  <si>
    <t>010-3557-9656</t>
    <phoneticPr fontId="4" type="noConversion"/>
  </si>
  <si>
    <t>043-834-3351</t>
    <phoneticPr fontId="4" type="noConversion"/>
  </si>
  <si>
    <t>043-834-4700</t>
    <phoneticPr fontId="4" type="noConversion"/>
  </si>
  <si>
    <t>uno2008@naver.com</t>
    <phoneticPr fontId="4" type="noConversion"/>
  </si>
  <si>
    <t>2021.06.01</t>
    <phoneticPr fontId="4" type="noConversion"/>
  </si>
  <si>
    <t>2025.05.31</t>
    <phoneticPr fontId="4" type="noConversion"/>
  </si>
  <si>
    <t>아이씨푸드</t>
    <phoneticPr fontId="4" type="noConversion"/>
  </si>
  <si>
    <t>㈜아이씨푸드</t>
    <phoneticPr fontId="4" type="noConversion"/>
  </si>
  <si>
    <t>세종 금남면 성덕영곡길 266</t>
    <phoneticPr fontId="4" type="noConversion"/>
  </si>
  <si>
    <t>박균익</t>
    <phoneticPr fontId="4" type="noConversion"/>
  </si>
  <si>
    <t>조미식품</t>
    <phoneticPr fontId="4" type="noConversion"/>
  </si>
  <si>
    <t>유종욱/주임</t>
    <phoneticPr fontId="4" type="noConversion"/>
  </si>
  <si>
    <t>010-5194-6705</t>
    <phoneticPr fontId="4" type="noConversion"/>
  </si>
  <si>
    <t>044-864-6264</t>
    <phoneticPr fontId="4" type="noConversion"/>
  </si>
  <si>
    <t>044-864-6260</t>
    <phoneticPr fontId="4" type="noConversion"/>
  </si>
  <si>
    <t>belluk0311@naver.com</t>
    <phoneticPr fontId="4" type="noConversion"/>
  </si>
  <si>
    <t>아이웰어린이병원</t>
    <phoneticPr fontId="9" type="noConversion"/>
  </si>
  <si>
    <t>충북 청주시 청원구 주성로 273</t>
    <phoneticPr fontId="4" type="noConversion"/>
  </si>
  <si>
    <t>김염외4명</t>
    <phoneticPr fontId="4" type="noConversion"/>
  </si>
  <si>
    <t>보건업</t>
    <phoneticPr fontId="4" type="noConversion"/>
  </si>
  <si>
    <t>소아과</t>
    <phoneticPr fontId="4" type="noConversion"/>
  </si>
  <si>
    <t>010-9930-7635</t>
    <phoneticPr fontId="4" type="noConversion"/>
  </si>
  <si>
    <t>043-288-3535</t>
    <phoneticPr fontId="9" type="noConversion"/>
  </si>
  <si>
    <t>043-288-3534</t>
    <phoneticPr fontId="9" type="noConversion"/>
  </si>
  <si>
    <t>충북 진천군 이월면 신월리 404-4</t>
    <phoneticPr fontId="4" type="noConversion"/>
  </si>
  <si>
    <t>차용문</t>
    <phoneticPr fontId="4" type="noConversion"/>
  </si>
  <si>
    <t>소사장제</t>
    <phoneticPr fontId="4" type="noConversion"/>
  </si>
  <si>
    <t>엄재진 과장</t>
    <phoneticPr fontId="4" type="noConversion"/>
  </si>
  <si>
    <t>010-4555-1249</t>
    <phoneticPr fontId="4" type="noConversion"/>
  </si>
  <si>
    <t>043-537-0888</t>
    <phoneticPr fontId="4" type="noConversion"/>
  </si>
  <si>
    <t>043-537-0889</t>
    <phoneticPr fontId="4" type="noConversion"/>
  </si>
  <si>
    <t>mylipe011@naver.com</t>
    <phoneticPr fontId="4" type="noConversion"/>
  </si>
  <si>
    <t>충북 괴산군 청안면 질마로불당재길 33-2</t>
    <phoneticPr fontId="4" type="noConversion"/>
  </si>
  <si>
    <t>조제/소사장제</t>
    <phoneticPr fontId="4" type="noConversion"/>
  </si>
  <si>
    <t>010-4193-5689</t>
  </si>
  <si>
    <t>043-836-2376</t>
    <phoneticPr fontId="9" type="noConversion"/>
  </si>
  <si>
    <t>043-836-2377</t>
    <phoneticPr fontId="9" type="noConversion"/>
  </si>
  <si>
    <t>jinwoo9108@naver.com</t>
    <phoneticPr fontId="4" type="noConversion"/>
  </si>
  <si>
    <t>2018.08.01</t>
    <phoneticPr fontId="4" type="noConversion"/>
  </si>
  <si>
    <t>영진택시협동조합</t>
    <phoneticPr fontId="4" type="noConversion"/>
  </si>
  <si>
    <t>충북 청주시 청원구 새터로176번길 99</t>
    <phoneticPr fontId="4" type="noConversion"/>
  </si>
  <si>
    <t>조두현/전무</t>
    <phoneticPr fontId="4" type="noConversion"/>
  </si>
  <si>
    <t>010-5459-0376</t>
    <phoneticPr fontId="4" type="noConversion"/>
  </si>
  <si>
    <t>cdh0376@hanmail.net</t>
    <phoneticPr fontId="4" type="noConversion"/>
  </si>
  <si>
    <t>영풍팩키지 주식회사</t>
    <phoneticPr fontId="4" type="noConversion"/>
  </si>
  <si>
    <t>충청북도 청주시 상당구 가덕면 인차시동로 20</t>
    <phoneticPr fontId="4" type="noConversion"/>
  </si>
  <si>
    <t>정상윤</t>
    <phoneticPr fontId="4" type="noConversion"/>
  </si>
  <si>
    <t>골판지상자제조</t>
    <phoneticPr fontId="4" type="noConversion"/>
  </si>
  <si>
    <t>043-286-1610</t>
    <phoneticPr fontId="4" type="noConversion"/>
  </si>
  <si>
    <t>043-86-1600</t>
    <phoneticPr fontId="4" type="noConversion"/>
  </si>
  <si>
    <t>2023.07.15</t>
    <phoneticPr fontId="4" type="noConversion"/>
  </si>
  <si>
    <t>원진산업</t>
    <phoneticPr fontId="9" type="noConversion"/>
  </si>
  <si>
    <t>㈜원진산업</t>
    <phoneticPr fontId="9" type="noConversion"/>
  </si>
  <si>
    <t>충북 진천군 문백면 문진로 292-18</t>
    <phoneticPr fontId="4" type="noConversion"/>
  </si>
  <si>
    <t>김두리</t>
    <phoneticPr fontId="4" type="noConversion"/>
  </si>
  <si>
    <t>자동부품</t>
    <phoneticPr fontId="4" type="noConversion"/>
  </si>
  <si>
    <t>임혜진/차장</t>
    <phoneticPr fontId="4" type="noConversion"/>
  </si>
  <si>
    <t>010-9088-8215</t>
    <phoneticPr fontId="9" type="noConversion"/>
  </si>
  <si>
    <t>043-534-0277</t>
  </si>
  <si>
    <t>043-534-0279</t>
  </si>
  <si>
    <t>long0302@nate.com</t>
    <phoneticPr fontId="4" type="noConversion"/>
  </si>
  <si>
    <t>원익피앤이</t>
    <phoneticPr fontId="4" type="noConversion"/>
  </si>
  <si>
    <t>충북 청주시 청원구 오창읍 양청송대길 221</t>
    <phoneticPr fontId="4" type="noConversion"/>
  </si>
  <si>
    <t>이기채</t>
    <phoneticPr fontId="4" type="noConversion"/>
  </si>
  <si>
    <t>산업처리공정제어장비</t>
    <phoneticPr fontId="4" type="noConversion"/>
  </si>
  <si>
    <t>김태우/사원</t>
    <phoneticPr fontId="4" type="noConversion"/>
  </si>
  <si>
    <t>010-7197-9191</t>
    <phoneticPr fontId="4" type="noConversion"/>
  </si>
  <si>
    <t>043-218-7059</t>
    <phoneticPr fontId="4" type="noConversion"/>
  </si>
  <si>
    <t>ljy0591@wonik.com</t>
    <phoneticPr fontId="4" type="noConversion"/>
  </si>
  <si>
    <t>2023.08.01</t>
    <phoneticPr fontId="4" type="noConversion"/>
  </si>
  <si>
    <t>애터미 주식회사</t>
    <phoneticPr fontId="9" type="noConversion"/>
  </si>
  <si>
    <t>충남 공주시백제문화로 2148-21</t>
    <phoneticPr fontId="4" type="noConversion"/>
  </si>
  <si>
    <t>도소매</t>
    <phoneticPr fontId="4" type="noConversion"/>
  </si>
  <si>
    <t>화장품</t>
    <phoneticPr fontId="4" type="noConversion"/>
  </si>
  <si>
    <t>최진곤/실장</t>
    <phoneticPr fontId="4" type="noConversion"/>
  </si>
  <si>
    <t>010-3549-4716</t>
    <phoneticPr fontId="4" type="noConversion"/>
  </si>
  <si>
    <t>070-4603-5395</t>
    <phoneticPr fontId="4" type="noConversion"/>
  </si>
  <si>
    <t>02-888-4802</t>
    <phoneticPr fontId="9" type="noConversion"/>
  </si>
  <si>
    <t>Sherpa@atomypark.com</t>
  </si>
  <si>
    <t>2023.02.01</t>
    <phoneticPr fontId="4" type="noConversion"/>
  </si>
  <si>
    <t>2024.01.31</t>
    <phoneticPr fontId="4" type="noConversion"/>
  </si>
  <si>
    <t>54km</t>
    <phoneticPr fontId="4" type="noConversion"/>
  </si>
  <si>
    <t>앤디포스</t>
    <phoneticPr fontId="9" type="noConversion"/>
  </si>
  <si>
    <t>충북 음성군 대소면 한삼로 224-7</t>
    <phoneticPr fontId="4" type="noConversion"/>
  </si>
  <si>
    <t>조서용</t>
    <phoneticPr fontId="4" type="noConversion"/>
  </si>
  <si>
    <t>필름,테이프</t>
    <phoneticPr fontId="4" type="noConversion"/>
  </si>
  <si>
    <t>043-881-3325</t>
    <phoneticPr fontId="9" type="noConversion"/>
  </si>
  <si>
    <t>043-881-3327</t>
    <phoneticPr fontId="9" type="noConversion"/>
  </si>
  <si>
    <t>2023.09.30</t>
    <phoneticPr fontId="4" type="noConversion"/>
  </si>
  <si>
    <t>㈜에스이에이</t>
    <phoneticPr fontId="4" type="noConversion"/>
  </si>
  <si>
    <t>충청북도 증평군 도안면 증평2산단로 92</t>
    <phoneticPr fontId="4" type="noConversion"/>
  </si>
  <si>
    <t>신재호</t>
    <phoneticPr fontId="4" type="noConversion"/>
  </si>
  <si>
    <t>반도체 기계장비</t>
    <phoneticPr fontId="4" type="noConversion"/>
  </si>
  <si>
    <t>043-760-7582</t>
    <phoneticPr fontId="4" type="noConversion"/>
  </si>
  <si>
    <t>043-760-7583</t>
    <phoneticPr fontId="4" type="noConversion"/>
  </si>
  <si>
    <t>에스피텍주식회사</t>
    <phoneticPr fontId="9" type="noConversion"/>
  </si>
  <si>
    <t>충북 청주시 흥덕구 옥산면 과학산업1로 38</t>
    <phoneticPr fontId="4" type="noConversion"/>
  </si>
  <si>
    <t>김종호</t>
    <phoneticPr fontId="4" type="noConversion"/>
  </si>
  <si>
    <t>변종문/선임</t>
    <phoneticPr fontId="4" type="noConversion"/>
  </si>
  <si>
    <t>010-8241-87005</t>
  </si>
  <si>
    <t>043-219-0109</t>
  </si>
  <si>
    <t>043-218-0031</t>
  </si>
  <si>
    <t>jmbyun@sp-tech.co.kr</t>
    <phoneticPr fontId="4" type="noConversion"/>
  </si>
  <si>
    <t>2017.03.01</t>
    <phoneticPr fontId="4" type="noConversion"/>
  </si>
  <si>
    <t>에이원알폼</t>
    <phoneticPr fontId="9" type="noConversion"/>
  </si>
  <si>
    <t>㈜에이원알폼</t>
    <phoneticPr fontId="9" type="noConversion"/>
  </si>
  <si>
    <t>충북 괴산군 괴산읍대제산단3길 46</t>
    <phoneticPr fontId="4" type="noConversion"/>
  </si>
  <si>
    <t>안호중</t>
    <phoneticPr fontId="4" type="noConversion"/>
  </si>
  <si>
    <t>도매업</t>
    <phoneticPr fontId="4" type="noConversion"/>
  </si>
  <si>
    <t>건축가설재및부대사업</t>
    <phoneticPr fontId="4" type="noConversion"/>
  </si>
  <si>
    <t>정택선/과장</t>
    <phoneticPr fontId="4" type="noConversion"/>
  </si>
  <si>
    <t>010-2210-4949</t>
    <phoneticPr fontId="4" type="noConversion"/>
  </si>
  <si>
    <t>043-760-7800</t>
  </si>
  <si>
    <t>043-760-7811</t>
  </si>
  <si>
    <t>tsun4949@naver.com</t>
    <phoneticPr fontId="4" type="noConversion"/>
  </si>
  <si>
    <t>에프알디</t>
    <phoneticPr fontId="4" type="noConversion"/>
  </si>
  <si>
    <t>충북 진천군 이월면 장수로 343-1
충북 진천군 덕산읍 신척리 888 ( 신척산단서로 45 ) ( 2공장 )</t>
    <phoneticPr fontId="4" type="noConversion"/>
  </si>
  <si>
    <t>박규홍</t>
    <phoneticPr fontId="4" type="noConversion"/>
  </si>
  <si>
    <t>반도체부품
산업용 가스 제조업</t>
    <phoneticPr fontId="4" type="noConversion"/>
  </si>
  <si>
    <t>043-536-0395</t>
    <phoneticPr fontId="4" type="noConversion"/>
  </si>
  <si>
    <t>043-536-0399</t>
    <phoneticPr fontId="4" type="noConversion"/>
  </si>
  <si>
    <t>2023.09.22</t>
    <phoneticPr fontId="4" type="noConversion"/>
  </si>
  <si>
    <t>에스비테크</t>
    <phoneticPr fontId="4" type="noConversion"/>
  </si>
  <si>
    <t>김재영</t>
    <phoneticPr fontId="4" type="noConversion"/>
  </si>
  <si>
    <t>설비</t>
    <phoneticPr fontId="4" type="noConversion"/>
  </si>
  <si>
    <t>박창홍/사원</t>
    <phoneticPr fontId="4" type="noConversion"/>
  </si>
  <si>
    <t>010-8823-0948</t>
    <phoneticPr fontId="4" type="noConversion"/>
  </si>
  <si>
    <t>pch0948@naver.com</t>
    <phoneticPr fontId="4" type="noConversion"/>
  </si>
  <si>
    <t>에이팩트(진천)</t>
    <phoneticPr fontId="4" type="noConversion"/>
  </si>
  <si>
    <t>주식회사 에이팩트(진천)</t>
    <phoneticPr fontId="4" type="noConversion"/>
  </si>
  <si>
    <t>충청북도 진천군 이월면 이덕로 260 1층</t>
    <phoneticPr fontId="4" type="noConversion"/>
  </si>
  <si>
    <t>이성동</t>
    <phoneticPr fontId="4" type="noConversion"/>
  </si>
  <si>
    <t>기술검사서비스</t>
    <phoneticPr fontId="4" type="noConversion"/>
  </si>
  <si>
    <t>신민준/책임</t>
    <phoneticPr fontId="4" type="noConversion"/>
  </si>
  <si>
    <t>010-2463-4793</t>
    <phoneticPr fontId="4" type="noConversion"/>
  </si>
  <si>
    <t>043-530-1331</t>
    <phoneticPr fontId="4" type="noConversion"/>
  </si>
  <si>
    <t>mj.shin@apact.co.ke</t>
    <phoneticPr fontId="4" type="noConversion"/>
  </si>
  <si>
    <t>에이팩트(음성)</t>
    <phoneticPr fontId="4" type="noConversion"/>
  </si>
  <si>
    <t>주식회사 에이팩트(음성)</t>
    <phoneticPr fontId="4" type="noConversion"/>
  </si>
  <si>
    <t>충청북도 음성군 맹동면 두레로 128-17 가동</t>
    <phoneticPr fontId="4" type="noConversion"/>
  </si>
  <si>
    <t>웰니스어린이병원</t>
    <phoneticPr fontId="4" type="noConversion"/>
  </si>
  <si>
    <t>충청북도 청주시 상당구 2순환로2031번길 6-20</t>
    <phoneticPr fontId="4" type="noConversion"/>
  </si>
  <si>
    <t>홍대의</t>
    <phoneticPr fontId="4" type="noConversion"/>
  </si>
  <si>
    <t>소아병원</t>
    <phoneticPr fontId="4" type="noConversion"/>
  </si>
  <si>
    <t>남현정/간호부장</t>
    <phoneticPr fontId="4" type="noConversion"/>
  </si>
  <si>
    <t>010-8827-6381</t>
    <phoneticPr fontId="4" type="noConversion"/>
  </si>
  <si>
    <t>043-225-7700</t>
    <phoneticPr fontId="4" type="noConversion"/>
  </si>
  <si>
    <t>043-225-7720</t>
    <phoneticPr fontId="4" type="noConversion"/>
  </si>
  <si>
    <t>nbenjamin2929@daum.net</t>
    <phoneticPr fontId="4" type="noConversion"/>
  </si>
  <si>
    <t>엘이디라이텍</t>
    <phoneticPr fontId="4" type="noConversion"/>
  </si>
  <si>
    <t>㈜엘이디라이텍</t>
    <phoneticPr fontId="4" type="noConversion"/>
  </si>
  <si>
    <t>세종특별자치시 부강면금호선말길 81</t>
    <phoneticPr fontId="4" type="noConversion"/>
  </si>
  <si>
    <t>황인기</t>
    <phoneticPr fontId="4" type="noConversion"/>
  </si>
  <si>
    <t>엘이디조명</t>
    <phoneticPr fontId="4" type="noConversion"/>
  </si>
  <si>
    <t>2020.03.01</t>
    <phoneticPr fontId="4" type="noConversion"/>
  </si>
  <si>
    <t>엘지에스</t>
    <phoneticPr fontId="4" type="noConversion"/>
  </si>
  <si>
    <t>주식회사 엘지에스</t>
    <phoneticPr fontId="4" type="noConversion"/>
  </si>
  <si>
    <t>충북 진천군 광혜원면 진광로 1103 1공장</t>
    <phoneticPr fontId="4" type="noConversion"/>
  </si>
  <si>
    <t>김영태</t>
    <phoneticPr fontId="4" type="noConversion"/>
  </si>
  <si>
    <t>기타도급</t>
    <phoneticPr fontId="4" type="noConversion"/>
  </si>
  <si>
    <t>이대희/소장
김영태/대표</t>
    <phoneticPr fontId="4" type="noConversion"/>
  </si>
  <si>
    <t>010-3443-5608
010-6577-5609</t>
    <phoneticPr fontId="4" type="noConversion"/>
  </si>
  <si>
    <t>043-530-0383</t>
    <phoneticPr fontId="4" type="noConversion"/>
  </si>
  <si>
    <t>leedh5608@hanmail.net
ytkim314@hanmail.net</t>
    <phoneticPr fontId="4" type="noConversion"/>
  </si>
  <si>
    <t>2021.01.01</t>
    <phoneticPr fontId="4" type="noConversion"/>
  </si>
  <si>
    <t>파인에프에스</t>
    <phoneticPr fontId="9" type="noConversion"/>
  </si>
  <si>
    <t>주식회사 파인에프에스</t>
    <phoneticPr fontId="9" type="noConversion"/>
  </si>
  <si>
    <t>충북 진천군 덕산면 신척산단4로 6</t>
    <phoneticPr fontId="4" type="noConversion"/>
  </si>
  <si>
    <t>조윤제</t>
    <phoneticPr fontId="4" type="noConversion"/>
  </si>
  <si>
    <t>010-9068-7319</t>
    <phoneticPr fontId="9" type="noConversion"/>
  </si>
  <si>
    <t>043-531-8865</t>
    <phoneticPr fontId="4" type="noConversion"/>
  </si>
  <si>
    <t>043-532-8103</t>
    <phoneticPr fontId="4" type="noConversion"/>
  </si>
  <si>
    <t>killinglures@gmail.com</t>
    <phoneticPr fontId="4" type="noConversion"/>
  </si>
  <si>
    <t>2022.07.01</t>
    <phoneticPr fontId="4" type="noConversion"/>
  </si>
  <si>
    <t>음성교통</t>
    <phoneticPr fontId="4" type="noConversion"/>
  </si>
  <si>
    <t>충북 음성군 맹동면 원중로 1363</t>
    <phoneticPr fontId="4" type="noConversion"/>
  </si>
  <si>
    <t>여객운송</t>
    <phoneticPr fontId="4" type="noConversion"/>
  </si>
  <si>
    <t>이노스페이스</t>
    <phoneticPr fontId="4" type="noConversion"/>
  </si>
  <si>
    <t>㈜이노스페이스</t>
    <phoneticPr fontId="4" type="noConversion"/>
  </si>
  <si>
    <t>김수종</t>
    <phoneticPr fontId="4" type="noConversion"/>
  </si>
  <si>
    <t>항공기 및 
우주선 제조업</t>
    <phoneticPr fontId="4" type="noConversion"/>
  </si>
  <si>
    <t>권오석/매니저</t>
    <phoneticPr fontId="4" type="noConversion"/>
  </si>
  <si>
    <t>010-7585-6539</t>
    <phoneticPr fontId="4" type="noConversion"/>
  </si>
  <si>
    <t>044-998-0864</t>
    <phoneticPr fontId="4" type="noConversion"/>
  </si>
  <si>
    <t>044-998-2187</t>
    <phoneticPr fontId="4" type="noConversion"/>
  </si>
  <si>
    <t>oskwon@innospc.com</t>
    <phoneticPr fontId="4" type="noConversion"/>
  </si>
  <si>
    <t>2024.07.31</t>
    <phoneticPr fontId="4" type="noConversion"/>
  </si>
  <si>
    <t>이마트 둔산점</t>
    <phoneticPr fontId="9" type="noConversion"/>
  </si>
  <si>
    <t>대전 서구둔산북로 41</t>
    <phoneticPr fontId="4" type="noConversion"/>
  </si>
  <si>
    <t>대형할인점</t>
    <phoneticPr fontId="4" type="noConversion"/>
  </si>
  <si>
    <t>심성우/사원</t>
    <phoneticPr fontId="9" type="noConversion"/>
  </si>
  <si>
    <t>010-6408-9355</t>
  </si>
  <si>
    <t>042-479-1119</t>
    <phoneticPr fontId="9" type="noConversion"/>
  </si>
  <si>
    <t>042-479-1090</t>
    <phoneticPr fontId="9" type="noConversion"/>
  </si>
  <si>
    <t>142908@emart.com</t>
    <phoneticPr fontId="4" type="noConversion"/>
  </si>
  <si>
    <t>2016.03.01</t>
    <phoneticPr fontId="4" type="noConversion"/>
  </si>
  <si>
    <t>없음</t>
    <phoneticPr fontId="4" type="noConversion"/>
  </si>
  <si>
    <t>37km</t>
    <phoneticPr fontId="4" type="noConversion"/>
  </si>
  <si>
    <t>이연에프엔씨</t>
    <phoneticPr fontId="4" type="noConversion"/>
  </si>
  <si>
    <t>㈜이연에프엔씨</t>
    <phoneticPr fontId="4" type="noConversion"/>
  </si>
  <si>
    <t>충북 청주시 흥덕구 오송읍 오송생명14로 30</t>
    <phoneticPr fontId="4" type="noConversion"/>
  </si>
  <si>
    <t>정보연</t>
    <phoneticPr fontId="4" type="noConversion"/>
  </si>
  <si>
    <t>식품가공업</t>
    <phoneticPr fontId="4" type="noConversion"/>
  </si>
  <si>
    <t>043-238-6888</t>
    <phoneticPr fontId="4" type="noConversion"/>
  </si>
  <si>
    <t>타병원(10월)</t>
    <phoneticPr fontId="4" type="noConversion"/>
  </si>
  <si>
    <t>자연드림 생산기업 협동조합</t>
    <phoneticPr fontId="4" type="noConversion"/>
  </si>
  <si>
    <t>충청북도 괴산군 칠성면 자연드림길 240</t>
  </si>
  <si>
    <t>농업회사법인 주식회사 해피푸르츠</t>
    <phoneticPr fontId="4" type="noConversion"/>
  </si>
  <si>
    <t>음식 및 숙박업</t>
    <phoneticPr fontId="4" type="noConversion"/>
  </si>
  <si>
    <t>043-760-4513</t>
    <phoneticPr fontId="4" type="noConversion"/>
  </si>
  <si>
    <t>043-760-4510</t>
    <phoneticPr fontId="4" type="noConversion"/>
  </si>
  <si>
    <t>ognmk1@naver.com</t>
    <phoneticPr fontId="4" type="noConversion"/>
  </si>
  <si>
    <t>젠한국(ZEN)</t>
    <phoneticPr fontId="9" type="noConversion"/>
  </si>
  <si>
    <t>㈜젠한국(ZEN)</t>
    <phoneticPr fontId="9" type="noConversion"/>
  </si>
  <si>
    <t>충북 청주시 청원구 오창읍양청송대길 103</t>
    <phoneticPr fontId="4" type="noConversion"/>
  </si>
  <si>
    <t>이현자</t>
    <phoneticPr fontId="4" type="noConversion"/>
  </si>
  <si>
    <t>도자기,주방용품</t>
    <phoneticPr fontId="4" type="noConversion"/>
  </si>
  <si>
    <t>오영미/차장</t>
    <phoneticPr fontId="4" type="noConversion"/>
  </si>
  <si>
    <t>010-4195-5573</t>
    <phoneticPr fontId="4" type="noConversion"/>
  </si>
  <si>
    <t>043-240-9954</t>
    <phoneticPr fontId="9" type="noConversion"/>
  </si>
  <si>
    <t>043-259-8112</t>
    <phoneticPr fontId="9" type="noConversion"/>
  </si>
  <si>
    <t>love@zenhankook.com</t>
    <phoneticPr fontId="4" type="noConversion"/>
  </si>
  <si>
    <t>조양국제종합물류</t>
    <phoneticPr fontId="9" type="noConversion"/>
  </si>
  <si>
    <t>㈜조양국제종합물류</t>
    <phoneticPr fontId="9" type="noConversion"/>
  </si>
  <si>
    <t>충북 청주시 서원구 현도면 청남로 801</t>
    <phoneticPr fontId="4" type="noConversion"/>
  </si>
  <si>
    <t>김성우</t>
    <phoneticPr fontId="4" type="noConversion"/>
  </si>
  <si>
    <t>복합운송주선업</t>
    <phoneticPr fontId="4" type="noConversion"/>
  </si>
  <si>
    <t>양정현/대리</t>
    <phoneticPr fontId="4" type="noConversion"/>
  </si>
  <si>
    <t>010-8191-6024</t>
    <phoneticPr fontId="9" type="noConversion"/>
  </si>
  <si>
    <t>043-716-2847</t>
    <phoneticPr fontId="9" type="noConversion"/>
  </si>
  <si>
    <t>043-716-2860</t>
    <phoneticPr fontId="9" type="noConversion"/>
  </si>
  <si>
    <t>ricehantol1@gsretail.com</t>
    <phoneticPr fontId="4" type="noConversion"/>
  </si>
  <si>
    <t>조이테크</t>
    <phoneticPr fontId="4" type="noConversion"/>
  </si>
  <si>
    <t>주식회사 조이테크</t>
    <phoneticPr fontId="4" type="noConversion"/>
  </si>
  <si>
    <t>김항진</t>
    <phoneticPr fontId="4" type="noConversion"/>
  </si>
  <si>
    <t>이재원/부장</t>
    <phoneticPr fontId="4" type="noConversion"/>
  </si>
  <si>
    <t>010-8868-7509</t>
    <phoneticPr fontId="4" type="noConversion"/>
  </si>
  <si>
    <t>043-539-6401</t>
    <phoneticPr fontId="4" type="noConversion"/>
  </si>
  <si>
    <t>043-539-6431</t>
    <phoneticPr fontId="4" type="noConversion"/>
  </si>
  <si>
    <t>jaewon@seoyoung-joy.com</t>
    <phoneticPr fontId="4" type="noConversion"/>
  </si>
  <si>
    <t>2024년도 1월 50*6000 변경</t>
    <phoneticPr fontId="4" type="noConversion"/>
  </si>
  <si>
    <t>중원택시</t>
    <phoneticPr fontId="4" type="noConversion"/>
  </si>
  <si>
    <t>충북 청주시 흥덕구 가로수로1095</t>
    <phoneticPr fontId="4" type="noConversion"/>
  </si>
  <si>
    <t>이대열</t>
    <phoneticPr fontId="4" type="noConversion"/>
  </si>
  <si>
    <t>043-212-7500</t>
    <phoneticPr fontId="4" type="noConversion"/>
  </si>
  <si>
    <t>043-212-0030</t>
    <phoneticPr fontId="4" type="noConversion"/>
  </si>
  <si>
    <t>지에스네트웍스 공주지점</t>
    <phoneticPr fontId="9" type="noConversion"/>
  </si>
  <si>
    <t>㈜지에스네트웍스 공주지점</t>
    <phoneticPr fontId="9" type="noConversion"/>
  </si>
  <si>
    <t>충남 공주시월미농공단지길 55</t>
    <phoneticPr fontId="4" type="noConversion"/>
  </si>
  <si>
    <t>전광호</t>
    <phoneticPr fontId="4" type="noConversion"/>
  </si>
  <si>
    <t>편의점,수퍼</t>
    <phoneticPr fontId="4" type="noConversion"/>
  </si>
  <si>
    <t>전성훈/과장
김정숙/사원(방문)
심영석/계장(현장)</t>
    <phoneticPr fontId="9" type="noConversion"/>
  </si>
  <si>
    <t>010-9259-8978
010-7522-1139
010-2110-5977</t>
    <phoneticPr fontId="9" type="noConversion"/>
  </si>
  <si>
    <t>041-850-6679</t>
    <phoneticPr fontId="9" type="noConversion"/>
  </si>
  <si>
    <t>041-850-6699</t>
    <phoneticPr fontId="9" type="noConversion"/>
  </si>
  <si>
    <t>jungjagol@gsnws.com/
chong@gsnws.com</t>
    <phoneticPr fontId="4" type="noConversion"/>
  </si>
  <si>
    <t>53km</t>
    <phoneticPr fontId="4" type="noConversion"/>
  </si>
  <si>
    <t>지우텍</t>
    <phoneticPr fontId="4" type="noConversion"/>
  </si>
  <si>
    <t>주식회사 지우텍</t>
    <phoneticPr fontId="4" type="noConversion"/>
  </si>
  <si>
    <t>충북 청주시청원구 내수읍 청암로 192-8</t>
    <phoneticPr fontId="4" type="noConversion"/>
  </si>
  <si>
    <t>윤인노</t>
    <phoneticPr fontId="4" type="noConversion"/>
  </si>
  <si>
    <t>정밀산업기계제작</t>
    <phoneticPr fontId="4" type="noConversion"/>
  </si>
  <si>
    <t>김희진/과장</t>
    <phoneticPr fontId="4" type="noConversion"/>
  </si>
  <si>
    <t>010-8639-0943</t>
  </si>
  <si>
    <t>043-213-3101</t>
    <phoneticPr fontId="4" type="noConversion"/>
  </si>
  <si>
    <t>043-213-4320</t>
    <phoneticPr fontId="4" type="noConversion"/>
  </si>
  <si>
    <t>ysm000274@jwtech.co.kr</t>
  </si>
  <si>
    <t>2021.09.01</t>
    <phoneticPr fontId="4" type="noConversion"/>
  </si>
  <si>
    <t>지인</t>
    <phoneticPr fontId="9" type="noConversion"/>
  </si>
  <si>
    <t>세종특별자치시 부강면 금호선말길 74-4</t>
    <phoneticPr fontId="4" type="noConversion"/>
  </si>
  <si>
    <t>민병화</t>
    <phoneticPr fontId="4" type="noConversion"/>
  </si>
  <si>
    <t>인쇄회로기판</t>
    <phoneticPr fontId="4" type="noConversion"/>
  </si>
  <si>
    <t>010-9541-5631</t>
    <phoneticPr fontId="9" type="noConversion"/>
  </si>
  <si>
    <t>044-277-5300</t>
    <phoneticPr fontId="9" type="noConversion"/>
  </si>
  <si>
    <t>0303-0944-5304</t>
    <phoneticPr fontId="9" type="noConversion"/>
  </si>
  <si>
    <t>beomsoo.shin@e-jiin.co.kr</t>
    <phoneticPr fontId="4" type="noConversion"/>
  </si>
  <si>
    <t>지앤지라인</t>
    <phoneticPr fontId="9" type="noConversion"/>
  </si>
  <si>
    <t>주식회사 지앤지라인</t>
    <phoneticPr fontId="9" type="noConversion"/>
  </si>
  <si>
    <t>충북 청주시 흥덕구 직지대로 308 (현대백화점)</t>
    <phoneticPr fontId="4" type="noConversion"/>
  </si>
  <si>
    <t>김완수</t>
    <phoneticPr fontId="4" type="noConversion"/>
  </si>
  <si>
    <t>도급사업</t>
    <phoneticPr fontId="4" type="noConversion"/>
  </si>
  <si>
    <t>최중길/팀장</t>
    <phoneticPr fontId="4" type="noConversion"/>
  </si>
  <si>
    <t>010-7322-1114</t>
    <phoneticPr fontId="4" type="noConversion"/>
  </si>
  <si>
    <t>043-909-2440</t>
    <phoneticPr fontId="4" type="noConversion"/>
  </si>
  <si>
    <t>043-909-2442</t>
    <phoneticPr fontId="4" type="noConversion"/>
  </si>
  <si>
    <t>jkjace0315@naver.com</t>
    <phoneticPr fontId="4" type="noConversion"/>
  </si>
  <si>
    <t>진성바이오</t>
    <phoneticPr fontId="9" type="noConversion"/>
  </si>
  <si>
    <t>충북 음성군 대소면 대풍산단1길 8</t>
    <phoneticPr fontId="4" type="noConversion"/>
  </si>
  <si>
    <t>지영일</t>
    <phoneticPr fontId="4" type="noConversion"/>
  </si>
  <si>
    <t>인력공급업</t>
    <phoneticPr fontId="4" type="noConversion"/>
  </si>
  <si>
    <t>이미연/대리</t>
    <phoneticPr fontId="4" type="noConversion"/>
  </si>
  <si>
    <t>010-6427-2750</t>
    <phoneticPr fontId="4" type="noConversion"/>
  </si>
  <si>
    <t>043-288-0081</t>
    <phoneticPr fontId="4" type="noConversion"/>
  </si>
  <si>
    <t>043-288-5365</t>
    <phoneticPr fontId="4" type="noConversion"/>
  </si>
  <si>
    <t>my1452@hanmail.net</t>
    <phoneticPr fontId="4" type="noConversion"/>
  </si>
  <si>
    <t>2021.03.01</t>
    <phoneticPr fontId="4" type="noConversion"/>
  </si>
  <si>
    <t>2023.03.01</t>
    <phoneticPr fontId="4" type="noConversion"/>
  </si>
  <si>
    <t>2024.02.28</t>
    <phoneticPr fontId="4" type="noConversion"/>
  </si>
  <si>
    <t>진성정밀</t>
    <phoneticPr fontId="9" type="noConversion"/>
  </si>
  <si>
    <t>번암) 세종특별자치시 조치원읍 번암공단2길 33-6
명학) 명학산단서로 10-20</t>
    <phoneticPr fontId="4" type="noConversion"/>
  </si>
  <si>
    <t>임상규</t>
    <phoneticPr fontId="4" type="noConversion"/>
  </si>
  <si>
    <t>자동차엔진용부품</t>
    <phoneticPr fontId="4" type="noConversion"/>
  </si>
  <si>
    <t>이진심/과장
박현주/주임</t>
    <phoneticPr fontId="4" type="noConversion"/>
  </si>
  <si>
    <t>010-5463-3537
010-3650-4547</t>
    <phoneticPr fontId="4" type="noConversion"/>
  </si>
  <si>
    <t>044-867-4689</t>
  </si>
  <si>
    <t>044-865-4925</t>
    <phoneticPr fontId="9" type="noConversion"/>
  </si>
  <si>
    <t>jinseong6286@naver.com</t>
    <phoneticPr fontId="4" type="noConversion"/>
  </si>
  <si>
    <t>2016.09.01</t>
    <phoneticPr fontId="4" type="noConversion"/>
  </si>
  <si>
    <t>청주시 흥덕구 옥산면 환희2길 188(한민내장 내)</t>
    <phoneticPr fontId="4" type="noConversion"/>
  </si>
  <si>
    <t xml:space="preserve"> 장재동/과장</t>
    <phoneticPr fontId="4" type="noConversion"/>
  </si>
  <si>
    <t>010-9555-4719</t>
    <phoneticPr fontId="4" type="noConversion"/>
  </si>
  <si>
    <t>js79012@daum.net</t>
    <phoneticPr fontId="4" type="noConversion"/>
  </si>
  <si>
    <t>진천여객</t>
    <phoneticPr fontId="4" type="noConversion"/>
  </si>
  <si>
    <t>터미널사업</t>
    <phoneticPr fontId="4" type="noConversion"/>
  </si>
  <si>
    <t>스톤웍스(구 창영)</t>
    <phoneticPr fontId="4" type="noConversion"/>
  </si>
  <si>
    <t>스톤웍스</t>
  </si>
  <si>
    <t>충북 청주시 서원구 남이면 부용남이길 316</t>
    <phoneticPr fontId="4" type="noConversion"/>
  </si>
  <si>
    <t>신희관</t>
    <phoneticPr fontId="4" type="noConversion"/>
  </si>
  <si>
    <t>민규태/과장</t>
    <phoneticPr fontId="4" type="noConversion"/>
  </si>
  <si>
    <t>010-9324-0053</t>
    <phoneticPr fontId="4" type="noConversion"/>
  </si>
  <si>
    <t>043-239-6004</t>
    <phoneticPr fontId="4" type="noConversion"/>
  </si>
  <si>
    <t>043-239-6005</t>
    <phoneticPr fontId="4" type="noConversion"/>
  </si>
  <si>
    <t>mkt1102@naver.com</t>
    <phoneticPr fontId="4" type="noConversion"/>
  </si>
  <si>
    <t>창우 RS</t>
    <phoneticPr fontId="9" type="noConversion"/>
  </si>
  <si>
    <t>㈜창우 RS</t>
    <phoneticPr fontId="9" type="noConversion"/>
  </si>
  <si>
    <t>충북 청주시 흥덕구 옥산면 국사오산로 11</t>
    <phoneticPr fontId="4" type="noConversion"/>
  </si>
  <si>
    <t>이덕희</t>
    <phoneticPr fontId="4" type="noConversion"/>
  </si>
  <si>
    <t>폐플라스틱가공</t>
    <phoneticPr fontId="4" type="noConversion"/>
  </si>
  <si>
    <t>김영주/대리</t>
    <phoneticPr fontId="9" type="noConversion"/>
  </si>
  <si>
    <t>010-9995-2692</t>
    <phoneticPr fontId="9" type="noConversion"/>
  </si>
  <si>
    <t>043-260-4220</t>
    <phoneticPr fontId="9" type="noConversion"/>
  </si>
  <si>
    <t>043-260-4223</t>
    <phoneticPr fontId="9" type="noConversion"/>
  </si>
  <si>
    <t>changwoors@nate.com</t>
    <phoneticPr fontId="4" type="noConversion"/>
  </si>
  <si>
    <t>2019.10.11</t>
    <phoneticPr fontId="4" type="noConversion"/>
  </si>
  <si>
    <t>청신운수</t>
    <phoneticPr fontId="4" type="noConversion"/>
  </si>
  <si>
    <t>충북 청주시 서원구 남이면 서부로710</t>
    <phoneticPr fontId="4" type="noConversion"/>
  </si>
  <si>
    <t>윤태한</t>
    <phoneticPr fontId="4" type="noConversion"/>
  </si>
  <si>
    <t>시내버스</t>
    <phoneticPr fontId="4" type="noConversion"/>
  </si>
  <si>
    <t>한병윤/부장</t>
    <phoneticPr fontId="4" type="noConversion"/>
  </si>
  <si>
    <t>010-9293-8744</t>
    <phoneticPr fontId="4" type="noConversion"/>
  </si>
  <si>
    <t>043-234-5121</t>
    <phoneticPr fontId="4" type="noConversion"/>
  </si>
  <si>
    <t>043-235-5123</t>
    <phoneticPr fontId="4" type="noConversion"/>
  </si>
  <si>
    <t>hby74@hanmail.net</t>
    <phoneticPr fontId="4" type="noConversion"/>
  </si>
  <si>
    <t>2024.08.01</t>
    <phoneticPr fontId="4" type="noConversion"/>
  </si>
  <si>
    <t>2025.07.31</t>
    <phoneticPr fontId="4" type="noConversion"/>
  </si>
  <si>
    <t>청주개발㈜</t>
    <phoneticPr fontId="4" type="noConversion"/>
  </si>
  <si>
    <t>충북 청주시 청원구 오창읍 꽃화산길 51-20</t>
    <phoneticPr fontId="4" type="noConversion"/>
  </si>
  <si>
    <t>임재풍</t>
    <phoneticPr fontId="4" type="noConversion"/>
  </si>
  <si>
    <t>골프장</t>
    <phoneticPr fontId="4" type="noConversion"/>
  </si>
  <si>
    <t>송푸른/주임
강성길/차장</t>
    <phoneticPr fontId="4" type="noConversion"/>
  </si>
  <si>
    <t>010-4443-6302
010-8840-3240</t>
    <phoneticPr fontId="4" type="noConversion"/>
  </si>
  <si>
    <t>043-212-7111</t>
    <phoneticPr fontId="4" type="noConversion"/>
  </si>
  <si>
    <t>043-218-7115</t>
    <phoneticPr fontId="4" type="noConversion"/>
  </si>
  <si>
    <t>grandcc92@gmail.com</t>
    <phoneticPr fontId="4" type="noConversion"/>
  </si>
  <si>
    <t>종검(2년마다)</t>
    <phoneticPr fontId="4" type="noConversion"/>
  </si>
  <si>
    <t>청주교통</t>
    <phoneticPr fontId="4" type="noConversion"/>
  </si>
  <si>
    <t>충북 청주시 청원구 공항로 374(오동동)</t>
    <phoneticPr fontId="4" type="noConversion"/>
  </si>
  <si>
    <t>류근홍,오흥교</t>
    <phoneticPr fontId="4" type="noConversion"/>
  </si>
  <si>
    <t>함인석/과장
성일호/과장</t>
    <phoneticPr fontId="4" type="noConversion"/>
  </si>
  <si>
    <t>010-3180-9861
010-9059-2585</t>
    <phoneticPr fontId="4" type="noConversion"/>
  </si>
  <si>
    <t>043-211-1151</t>
    <phoneticPr fontId="4" type="noConversion"/>
  </si>
  <si>
    <t>043-211-1153</t>
    <phoneticPr fontId="4" type="noConversion"/>
  </si>
  <si>
    <t>cjbus1234@naver.com</t>
    <phoneticPr fontId="4" type="noConversion"/>
  </si>
  <si>
    <t xml:space="preserve">천룡종합개발㈜ </t>
    <phoneticPr fontId="9" type="noConversion"/>
  </si>
  <si>
    <t>천룡종합개발㈜ 진천</t>
    <phoneticPr fontId="9" type="noConversion"/>
  </si>
  <si>
    <t>충북 진천군 이월면 진안로 347-123</t>
    <phoneticPr fontId="4" type="noConversion"/>
  </si>
  <si>
    <t>윤진동</t>
    <phoneticPr fontId="4" type="noConversion"/>
  </si>
  <si>
    <t>최승진/대리</t>
    <phoneticPr fontId="4" type="noConversion"/>
  </si>
  <si>
    <t>010-5040-4294</t>
  </si>
  <si>
    <t>043-536-1001</t>
    <phoneticPr fontId="9" type="noConversion"/>
  </si>
  <si>
    <t>043-536-1951</t>
  </si>
  <si>
    <t>crcc1001@gmail.com</t>
    <phoneticPr fontId="4" type="noConversion"/>
  </si>
  <si>
    <t>청주자생한방병원</t>
    <phoneticPr fontId="9" type="noConversion"/>
  </si>
  <si>
    <t>충북 청주시 상당구상당로 66 나보나스퀘어 4~6층</t>
    <phoneticPr fontId="4" type="noConversion"/>
  </si>
  <si>
    <t>최우성</t>
    <phoneticPr fontId="4" type="noConversion"/>
  </si>
  <si>
    <t>한방병원</t>
    <phoneticPr fontId="4" type="noConversion"/>
  </si>
  <si>
    <t>이민정/사원</t>
    <phoneticPr fontId="9" type="noConversion"/>
  </si>
  <si>
    <t>010-3696-9413</t>
    <phoneticPr fontId="4" type="noConversion"/>
  </si>
  <si>
    <t>043-901-0401</t>
    <phoneticPr fontId="9" type="noConversion"/>
  </si>
  <si>
    <t>mjmj1101@jaseng.org</t>
    <phoneticPr fontId="4" type="noConversion"/>
  </si>
  <si>
    <t>2019.10.01</t>
    <phoneticPr fontId="4" type="noConversion"/>
  </si>
  <si>
    <t>2024.09.30</t>
    <phoneticPr fontId="4" type="noConversion"/>
  </si>
  <si>
    <t>청주시민택시협동조합</t>
    <phoneticPr fontId="4" type="noConversion"/>
  </si>
  <si>
    <t>충북 청주시 서원구 남이면 대림로 287</t>
    <phoneticPr fontId="4" type="noConversion"/>
  </si>
  <si>
    <t>한명구</t>
    <phoneticPr fontId="4" type="noConversion"/>
  </si>
  <si>
    <t>안승미/주임</t>
    <phoneticPr fontId="4" type="noConversion"/>
  </si>
  <si>
    <t>010-2037-9815</t>
    <phoneticPr fontId="4" type="noConversion"/>
  </si>
  <si>
    <t>2025.06.31</t>
    <phoneticPr fontId="4" type="noConversion"/>
  </si>
  <si>
    <t xml:space="preserve">충북 청주시 청원구 내수읍 원통리 400-11 </t>
    <phoneticPr fontId="4" type="noConversion"/>
  </si>
  <si>
    <t>김영환</t>
    <phoneticPr fontId="4" type="noConversion"/>
  </si>
  <si>
    <t>연구및개발업</t>
    <phoneticPr fontId="4" type="noConversion"/>
  </si>
  <si>
    <t>박애경/팀장
이상호/총괄실장</t>
    <phoneticPr fontId="4" type="noConversion"/>
  </si>
  <si>
    <t>010-5662-2753
010-8845-0819</t>
    <phoneticPr fontId="4" type="noConversion"/>
  </si>
  <si>
    <t>043-268-9960</t>
  </si>
  <si>
    <t>043-268-9961</t>
    <phoneticPr fontId="4" type="noConversion"/>
  </si>
  <si>
    <t>cbdolbom@naver.com</t>
    <phoneticPr fontId="4" type="noConversion"/>
  </si>
  <si>
    <t>KAC공항서비스</t>
    <phoneticPr fontId="4" type="noConversion"/>
  </si>
  <si>
    <t>충북 청원구 내수읍 오창대로 980</t>
    <phoneticPr fontId="4" type="noConversion"/>
  </si>
  <si>
    <t>김금렬</t>
    <phoneticPr fontId="4" type="noConversion"/>
  </si>
  <si>
    <t>010-9255-0578</t>
    <phoneticPr fontId="4" type="noConversion"/>
  </si>
  <si>
    <t>jmkim6997@naver.com</t>
    <phoneticPr fontId="4" type="noConversion"/>
  </si>
  <si>
    <t>케이앤이</t>
    <phoneticPr fontId="4" type="noConversion"/>
  </si>
  <si>
    <t>㈜케이앤이</t>
    <phoneticPr fontId="4" type="noConversion"/>
  </si>
  <si>
    <t>충북 청주시 흥덕구 강내면 태성1길 64
(청주깨끗한나라공장 내)</t>
    <phoneticPr fontId="4" type="noConversion"/>
  </si>
  <si>
    <t>홍범희</t>
    <phoneticPr fontId="4" type="noConversion"/>
  </si>
  <si>
    <t>기계설비 외</t>
    <phoneticPr fontId="4" type="noConversion"/>
  </si>
  <si>
    <t>김연성/주임
전성호/주임</t>
    <phoneticPr fontId="4" type="noConversion"/>
  </si>
  <si>
    <t>010-2847-7120
010-4505-9601</t>
    <phoneticPr fontId="4" type="noConversion"/>
  </si>
  <si>
    <t>043.230.7310</t>
    <phoneticPr fontId="4" type="noConversion"/>
  </si>
  <si>
    <t>0507.0334.5228</t>
  </si>
  <si>
    <t>yskim.k@kleannara.com
shjeon.k@kleannara.com</t>
    <phoneticPr fontId="4" type="noConversion"/>
  </si>
  <si>
    <t>쿱로지스틱스</t>
    <phoneticPr fontId="9" type="noConversion"/>
  </si>
  <si>
    <t>충북 괴산군 괴산읍자연식품2길 51</t>
    <phoneticPr fontId="4" type="noConversion"/>
  </si>
  <si>
    <t>운송화물포장검수</t>
    <phoneticPr fontId="4" type="noConversion"/>
  </si>
  <si>
    <t>윤승재/주임
진민화/안전관리자</t>
    <phoneticPr fontId="4" type="noConversion"/>
  </si>
  <si>
    <t>010-5489-5361
010-5669-9909</t>
    <phoneticPr fontId="4" type="noConversion"/>
  </si>
  <si>
    <t>043-760-7641</t>
  </si>
  <si>
    <t>043-760-7608</t>
  </si>
  <si>
    <t>se8862@naver.com
wlsalsksl5670@gmail.com</t>
    <phoneticPr fontId="4" type="noConversion"/>
  </si>
  <si>
    <t>티이엠씨</t>
    <phoneticPr fontId="4" type="noConversion"/>
  </si>
  <si>
    <t>티이엠씨㈜</t>
    <phoneticPr fontId="4" type="noConversion"/>
  </si>
  <si>
    <t>충북 보은군 삼승면 남부로 3750-148</t>
    <phoneticPr fontId="4" type="noConversion"/>
  </si>
  <si>
    <t>유원양</t>
    <phoneticPr fontId="4" type="noConversion"/>
  </si>
  <si>
    <t>산업용가스</t>
    <phoneticPr fontId="4" type="noConversion"/>
  </si>
  <si>
    <t>박태민/사원
최안규/팀장</t>
    <phoneticPr fontId="4" type="noConversion"/>
  </si>
  <si>
    <t>010-2265-0236
010-8731-4661</t>
    <phoneticPr fontId="4" type="noConversion"/>
  </si>
  <si>
    <t>043-298-3333</t>
    <phoneticPr fontId="4" type="noConversion"/>
  </si>
  <si>
    <t>043-544-3339</t>
    <phoneticPr fontId="4" type="noConversion"/>
  </si>
  <si>
    <t>tmpark@temc.co.kr
akchoi@temc.co.kr</t>
    <phoneticPr fontId="4" type="noConversion"/>
  </si>
  <si>
    <t>(주)풀무원녹즙</t>
    <phoneticPr fontId="9" type="noConversion"/>
  </si>
  <si>
    <t>충북 증평군 도안면 원명로 35</t>
  </si>
  <si>
    <t>박성후,박광순</t>
    <phoneticPr fontId="4" type="noConversion"/>
  </si>
  <si>
    <t>그외기타식료품제조업</t>
    <phoneticPr fontId="4" type="noConversion"/>
  </si>
  <si>
    <t>이상훈/과장</t>
    <phoneticPr fontId="4" type="noConversion"/>
  </si>
  <si>
    <t>010-4508-6843</t>
    <phoneticPr fontId="4" type="noConversion"/>
  </si>
  <si>
    <t>043-820-7631</t>
    <phoneticPr fontId="4" type="noConversion"/>
  </si>
  <si>
    <t>043-838-8682</t>
    <phoneticPr fontId="4" type="noConversion"/>
  </si>
  <si>
    <t>shleed@pulmuone.com</t>
    <phoneticPr fontId="4" type="noConversion"/>
  </si>
  <si>
    <t>풍림푸드</t>
    <phoneticPr fontId="9" type="noConversion"/>
  </si>
  <si>
    <t>충북 진천군 이월면 궁동길 51-21</t>
    <phoneticPr fontId="4" type="noConversion"/>
  </si>
  <si>
    <t>정연현</t>
    <phoneticPr fontId="4" type="noConversion"/>
  </si>
  <si>
    <t>계란 가공품 제조업</t>
    <phoneticPr fontId="4" type="noConversion"/>
  </si>
  <si>
    <t>김은비/대리</t>
    <phoneticPr fontId="4" type="noConversion"/>
  </si>
  <si>
    <t>010-8705-7464</t>
    <phoneticPr fontId="4" type="noConversion"/>
  </si>
  <si>
    <t>043-530-4312</t>
    <phoneticPr fontId="4" type="noConversion"/>
  </si>
  <si>
    <t>043-533-2988</t>
    <phoneticPr fontId="4" type="noConversion"/>
  </si>
  <si>
    <t>unopp@freshegg.co.kr</t>
    <phoneticPr fontId="4" type="noConversion"/>
  </si>
  <si>
    <t>2020.01.01</t>
    <phoneticPr fontId="4" type="noConversion"/>
  </si>
  <si>
    <t>플라스틱과 사람들</t>
    <phoneticPr fontId="4" type="noConversion"/>
  </si>
  <si>
    <t>(주)플라스틱과 사람들</t>
    <phoneticPr fontId="4" type="noConversion"/>
  </si>
  <si>
    <t>충북 음성군 삼성면 금율로 389번길 17-21</t>
    <phoneticPr fontId="4" type="noConversion"/>
  </si>
  <si>
    <t>김용성</t>
    <phoneticPr fontId="4" type="noConversion"/>
  </si>
  <si>
    <t>플라스틱</t>
    <phoneticPr fontId="4" type="noConversion"/>
  </si>
  <si>
    <t>황규용/생산부장</t>
    <phoneticPr fontId="4" type="noConversion"/>
  </si>
  <si>
    <t>010-3664-6170</t>
    <phoneticPr fontId="4" type="noConversion"/>
  </si>
  <si>
    <t>043-8787-369</t>
    <phoneticPr fontId="4" type="noConversion"/>
  </si>
  <si>
    <t>043-8787-080</t>
    <phoneticPr fontId="4" type="noConversion"/>
  </si>
  <si>
    <t>hwangssi11@hanmail.net</t>
    <phoneticPr fontId="4" type="noConversion"/>
  </si>
  <si>
    <t>64km</t>
    <phoneticPr fontId="4" type="noConversion"/>
  </si>
  <si>
    <t>피에프네이처</t>
    <phoneticPr fontId="4" type="noConversion"/>
  </si>
  <si>
    <t>㈜피에프네이처</t>
    <phoneticPr fontId="4" type="noConversion"/>
  </si>
  <si>
    <t>충북 청주시 흥덕구 오송읍 오송생명9로 199</t>
    <phoneticPr fontId="4" type="noConversion"/>
  </si>
  <si>
    <t>양지혜</t>
    <phoneticPr fontId="4" type="noConversion"/>
  </si>
  <si>
    <t>043-237-1100</t>
    <phoneticPr fontId="4" type="noConversion"/>
  </si>
  <si>
    <t>043-237-1200</t>
    <phoneticPr fontId="4" type="noConversion"/>
  </si>
  <si>
    <t>강호영과장</t>
    <phoneticPr fontId="4" type="noConversion"/>
  </si>
  <si>
    <t>한국수자원공사 청주권지사</t>
    <phoneticPr fontId="4" type="noConversion"/>
  </si>
  <si>
    <t>청주시 서원구 2순환로 1571번지</t>
    <phoneticPr fontId="4" type="noConversion"/>
  </si>
  <si>
    <t>윤석대</t>
    <phoneticPr fontId="4" type="noConversion"/>
  </si>
  <si>
    <t>수도 전기 발전전기업</t>
    <phoneticPr fontId="4" type="noConversion"/>
  </si>
  <si>
    <t>043-230-4344</t>
    <phoneticPr fontId="9" type="noConversion"/>
  </si>
  <si>
    <t>043-230-4349</t>
    <phoneticPr fontId="9" type="noConversion"/>
  </si>
  <si>
    <t>본원외</t>
    <phoneticPr fontId="4" type="noConversion"/>
  </si>
  <si>
    <t>043-230-4233</t>
    <phoneticPr fontId="4" type="noConversion"/>
  </si>
  <si>
    <t>042-629-4888</t>
    <phoneticPr fontId="4" type="noConversion"/>
  </si>
  <si>
    <t>wndjs963@kwater.or.kr</t>
  </si>
  <si>
    <t>2022.04.01</t>
    <phoneticPr fontId="4" type="noConversion"/>
  </si>
  <si>
    <t>한양 ENG(청주공장),
태성이엔씨</t>
    <phoneticPr fontId="4" type="noConversion"/>
  </si>
  <si>
    <t>태성이엔씨,차엔텍</t>
    <phoneticPr fontId="4" type="noConversion"/>
  </si>
  <si>
    <t>충북 청주시 흥덕구 직지대로 307번길 91</t>
    <phoneticPr fontId="4" type="noConversion"/>
  </si>
  <si>
    <t>반도체배관공사</t>
    <phoneticPr fontId="4" type="noConversion"/>
  </si>
  <si>
    <t xml:space="preserve"> </t>
    <phoneticPr fontId="4" type="noConversion"/>
  </si>
  <si>
    <t>marinetank98@hanyangeng.co.kr
sjjeong@hanyangeng.co.kr</t>
    <phoneticPr fontId="4" type="noConversion"/>
  </si>
  <si>
    <t>2021.12.01</t>
    <phoneticPr fontId="4" type="noConversion"/>
  </si>
  <si>
    <t>한청판지</t>
    <phoneticPr fontId="9" type="noConversion"/>
  </si>
  <si>
    <t>주식회사 한청판지</t>
    <phoneticPr fontId="9" type="noConversion"/>
  </si>
  <si>
    <t xml:space="preserve">충북 청주시 상당구 문의면남계길 22-66 </t>
    <phoneticPr fontId="4" type="noConversion"/>
  </si>
  <si>
    <t>류진호</t>
    <phoneticPr fontId="4" type="noConversion"/>
  </si>
  <si>
    <t>골판지</t>
    <phoneticPr fontId="4" type="noConversion"/>
  </si>
  <si>
    <t>043-298-0900</t>
    <phoneticPr fontId="4" type="noConversion"/>
  </si>
  <si>
    <t>043-297-0110</t>
    <phoneticPr fontId="4" type="noConversion"/>
  </si>
  <si>
    <t>lsk@isambo.com</t>
    <phoneticPr fontId="4" type="noConversion"/>
  </si>
  <si>
    <t>2017.02.01</t>
    <phoneticPr fontId="4" type="noConversion"/>
  </si>
  <si>
    <t>한길이에스티</t>
    <phoneticPr fontId="9" type="noConversion"/>
  </si>
  <si>
    <t>충북 청주시 청원구 오창읍 팔결로 399-8</t>
    <phoneticPr fontId="4" type="noConversion"/>
  </si>
  <si>
    <t>윤기석</t>
    <phoneticPr fontId="4" type="noConversion"/>
  </si>
  <si>
    <t>전기경보및제어장치</t>
    <phoneticPr fontId="4" type="noConversion"/>
  </si>
  <si>
    <t>010-8839-5438</t>
    <phoneticPr fontId="9" type="noConversion"/>
  </si>
  <si>
    <t>043-241-6900</t>
    <phoneticPr fontId="9" type="noConversion"/>
  </si>
  <si>
    <t>043-214-6901</t>
    <phoneticPr fontId="9" type="noConversion"/>
  </si>
  <si>
    <t>sbchae@hgest.co.kr</t>
    <phoneticPr fontId="4" type="noConversion"/>
  </si>
  <si>
    <t>2019.09.01</t>
    <phoneticPr fontId="4" type="noConversion"/>
  </si>
  <si>
    <t>화성택시</t>
    <phoneticPr fontId="4" type="noConversion"/>
  </si>
  <si>
    <t>충북 청주시 흥덕구 석곡동23-24</t>
    <phoneticPr fontId="4" type="noConversion"/>
  </si>
  <si>
    <t>안병철,이광여</t>
    <phoneticPr fontId="4" type="noConversion"/>
  </si>
  <si>
    <t>연민영/과장</t>
    <phoneticPr fontId="4" type="noConversion"/>
  </si>
  <si>
    <t>010-4403-6943</t>
    <phoneticPr fontId="4" type="noConversion"/>
  </si>
  <si>
    <t>043-233-0168</t>
    <phoneticPr fontId="4" type="noConversion"/>
  </si>
  <si>
    <t>043-233-0169</t>
    <phoneticPr fontId="4" type="noConversion"/>
  </si>
  <si>
    <t>whasung9953@naver.com</t>
    <phoneticPr fontId="4" type="noConversion"/>
  </si>
  <si>
    <t>현대백화점</t>
    <phoneticPr fontId="4" type="noConversion"/>
  </si>
  <si>
    <t>현대백화점 충청점</t>
    <phoneticPr fontId="9" type="noConversion"/>
  </si>
  <si>
    <t>충북 청주시 흥덕구 직지대로 308(복대동)</t>
    <phoneticPr fontId="4" type="noConversion"/>
  </si>
  <si>
    <t>장호진</t>
    <phoneticPr fontId="4" type="noConversion"/>
  </si>
  <si>
    <t>소매업</t>
    <phoneticPr fontId="4" type="noConversion"/>
  </si>
  <si>
    <t>백화점</t>
    <phoneticPr fontId="4" type="noConversion"/>
  </si>
  <si>
    <t>박찬호/선임</t>
    <phoneticPr fontId="4" type="noConversion"/>
  </si>
  <si>
    <t>010-5063-6988</t>
    <phoneticPr fontId="4" type="noConversion"/>
  </si>
  <si>
    <t>043-909-2622</t>
    <phoneticPr fontId="4" type="noConversion"/>
  </si>
  <si>
    <t>043-909-2699</t>
    <phoneticPr fontId="4" type="noConversion"/>
  </si>
  <si>
    <t>chpark0905@thehyundai.com</t>
    <phoneticPr fontId="4" type="noConversion"/>
  </si>
  <si>
    <t>한국기능공사</t>
    <phoneticPr fontId="4" type="noConversion"/>
  </si>
  <si>
    <t>㈜ 한국기능공사</t>
    <phoneticPr fontId="4" type="noConversion"/>
  </si>
  <si>
    <t>충청북도 음성군 금왕읍 유촌산단로 61</t>
    <phoneticPr fontId="4" type="noConversion"/>
  </si>
  <si>
    <t>김성국,김성만</t>
    <phoneticPr fontId="4" type="noConversion"/>
  </si>
  <si>
    <t>031-681-8035</t>
    <phoneticPr fontId="4" type="noConversion"/>
  </si>
  <si>
    <t>043-882-0020</t>
    <phoneticPr fontId="4" type="noConversion"/>
  </si>
  <si>
    <t>한국기능공사-진테크(가원)</t>
    <phoneticPr fontId="4" type="noConversion"/>
  </si>
  <si>
    <t>진테크</t>
    <phoneticPr fontId="4" type="noConversion"/>
  </si>
  <si>
    <t>임병철</t>
    <phoneticPr fontId="4" type="noConversion"/>
  </si>
  <si>
    <t>박수원/부장</t>
    <phoneticPr fontId="4" type="noConversion"/>
  </si>
  <si>
    <t>010-5053-4856</t>
    <phoneticPr fontId="4" type="noConversion"/>
  </si>
  <si>
    <t>033-732-7193</t>
    <phoneticPr fontId="4" type="noConversion"/>
  </si>
  <si>
    <t>033-731-7199</t>
    <phoneticPr fontId="4" type="noConversion"/>
  </si>
  <si>
    <t>gawon@hkcb.co.kr</t>
    <phoneticPr fontId="4" type="noConversion"/>
  </si>
  <si>
    <t>한국기능공사-다인테크</t>
    <phoneticPr fontId="4" type="noConversion"/>
  </si>
  <si>
    <t>주식회사 다인테크</t>
    <phoneticPr fontId="4" type="noConversion"/>
  </si>
  <si>
    <t>유원재</t>
    <phoneticPr fontId="4" type="noConversion"/>
  </si>
  <si>
    <t>김영민/주임</t>
    <phoneticPr fontId="4" type="noConversion"/>
  </si>
  <si>
    <t>010-3301-8758</t>
    <phoneticPr fontId="4" type="noConversion"/>
  </si>
  <si>
    <t>031-652-9878</t>
    <phoneticPr fontId="4" type="noConversion"/>
  </si>
  <si>
    <t>031-652-9879</t>
    <phoneticPr fontId="4" type="noConversion"/>
  </si>
  <si>
    <t>dudals8758@naver.com</t>
    <phoneticPr fontId="4" type="noConversion"/>
  </si>
  <si>
    <t>한국기능공사-명진</t>
    <phoneticPr fontId="4" type="noConversion"/>
  </si>
  <si>
    <t>주식회사 명진</t>
    <phoneticPr fontId="4" type="noConversion"/>
  </si>
  <si>
    <t>지성환</t>
    <phoneticPr fontId="4" type="noConversion"/>
  </si>
  <si>
    <t>지성환/대표
오정방/매니저</t>
    <phoneticPr fontId="4" type="noConversion"/>
  </si>
  <si>
    <t>010-3457-0521
010-6753-4693</t>
    <phoneticPr fontId="4" type="noConversion"/>
  </si>
  <si>
    <t>043-87-7900</t>
    <phoneticPr fontId="4" type="noConversion"/>
  </si>
  <si>
    <t>043-873-7901</t>
    <phoneticPr fontId="4" type="noConversion"/>
  </si>
  <si>
    <t>bluesky-7788@daum.net</t>
    <phoneticPr fontId="4" type="noConversion"/>
  </si>
  <si>
    <t>한국기능공사-에이치앤케이</t>
    <phoneticPr fontId="4" type="noConversion"/>
  </si>
  <si>
    <t>에이치앤케이산업</t>
    <phoneticPr fontId="4" type="noConversion"/>
  </si>
  <si>
    <t>김수정</t>
    <phoneticPr fontId="4" type="noConversion"/>
  </si>
  <si>
    <t>송소연/대리</t>
    <phoneticPr fontId="4" type="noConversion"/>
  </si>
  <si>
    <t>010-8777-3035</t>
    <phoneticPr fontId="4" type="noConversion"/>
  </si>
  <si>
    <t>office@hnk.biz</t>
    <phoneticPr fontId="4" type="noConversion"/>
  </si>
  <si>
    <t>현대그린푸드(현대백화점 충청점)</t>
    <phoneticPr fontId="4" type="noConversion"/>
  </si>
  <si>
    <t>㈜현대그린푸드</t>
    <phoneticPr fontId="4" type="noConversion"/>
  </si>
  <si>
    <t>충북 청주시 흥덕구 직지대로 308</t>
    <phoneticPr fontId="4" type="noConversion"/>
  </si>
  <si>
    <t>박홍진</t>
    <phoneticPr fontId="4" type="noConversion"/>
  </si>
  <si>
    <t>식품제조가공업</t>
    <phoneticPr fontId="4" type="noConversion"/>
  </si>
  <si>
    <t>이형훈/선임</t>
    <phoneticPr fontId="4" type="noConversion"/>
  </si>
  <si>
    <t>010-4331-7530</t>
    <phoneticPr fontId="4" type="noConversion"/>
  </si>
  <si>
    <t>043-909-2823</t>
    <phoneticPr fontId="4" type="noConversion"/>
  </si>
  <si>
    <t>043-909-2899</t>
    <phoneticPr fontId="4" type="noConversion"/>
  </si>
  <si>
    <t>kdlgpdud@hanmail.net</t>
    <phoneticPr fontId="4" type="noConversion"/>
  </si>
  <si>
    <t>우리델리카</t>
    <phoneticPr fontId="4" type="noConversion"/>
  </si>
  <si>
    <t>이우주</t>
    <phoneticPr fontId="4" type="noConversion"/>
  </si>
  <si>
    <t>도시락류 제조업</t>
    <phoneticPr fontId="4" type="noConversion"/>
  </si>
  <si>
    <t>043-531-8831</t>
    <phoneticPr fontId="4" type="noConversion"/>
  </si>
  <si>
    <t>지인(풍림푸드)</t>
    <phoneticPr fontId="4" type="noConversion"/>
  </si>
  <si>
    <t>김덕기</t>
    <phoneticPr fontId="4" type="noConversion"/>
  </si>
  <si>
    <t>이선우/대리</t>
    <phoneticPr fontId="4" type="noConversion"/>
  </si>
  <si>
    <t>010-7713-8001</t>
    <phoneticPr fontId="4" type="noConversion"/>
  </si>
  <si>
    <t>043-533-0320</t>
    <phoneticPr fontId="4" type="noConversion"/>
  </si>
  <si>
    <t>043-367-1030</t>
    <phoneticPr fontId="4" type="noConversion"/>
  </si>
  <si>
    <t>2024.09.01</t>
    <phoneticPr fontId="4" type="noConversion"/>
  </si>
  <si>
    <t>2025.08.31</t>
    <phoneticPr fontId="4" type="noConversion"/>
  </si>
  <si>
    <t>평균수수료</t>
    <phoneticPr fontId="4" type="noConversion"/>
  </si>
  <si>
    <t>해지사유</t>
    <phoneticPr fontId="4" type="noConversion"/>
  </si>
  <si>
    <t>해지사업장</t>
    <phoneticPr fontId="4" type="noConversion"/>
  </si>
  <si>
    <t>김윤상,이종근</t>
    <phoneticPr fontId="4" type="noConversion"/>
  </si>
  <si>
    <t>하영민/책임</t>
    <phoneticPr fontId="4" type="noConversion"/>
  </si>
  <si>
    <t>010-9080-4048</t>
    <phoneticPr fontId="4" type="noConversion"/>
  </si>
  <si>
    <t>2025.01.01</t>
    <phoneticPr fontId="4" type="noConversion"/>
  </si>
  <si>
    <t>2025.12.31</t>
    <phoneticPr fontId="4" type="noConversion"/>
  </si>
  <si>
    <t>02-2245-9063</t>
    <phoneticPr fontId="9" type="noConversion"/>
  </si>
  <si>
    <t>2025.10.31</t>
  </si>
  <si>
    <t>2024.06.30</t>
  </si>
  <si>
    <t>2025.01.31</t>
  </si>
  <si>
    <t>삼구엘에스 TP공장</t>
    <phoneticPr fontId="9" type="noConversion"/>
  </si>
  <si>
    <t>에스이에이</t>
    <phoneticPr fontId="4" type="noConversion"/>
  </si>
  <si>
    <t>2024.12.31</t>
  </si>
  <si>
    <t>2017.12.31</t>
  </si>
  <si>
    <t>2025.09.30</t>
  </si>
  <si>
    <t>2023.12.31</t>
  </si>
  <si>
    <t>2024.10.31</t>
  </si>
  <si>
    <t>2023.02.28</t>
  </si>
  <si>
    <t>2025.03.31</t>
  </si>
  <si>
    <t>2023.08.31</t>
  </si>
  <si>
    <t>2023.09.01</t>
    <phoneticPr fontId="4" type="noConversion"/>
  </si>
  <si>
    <t>2023.10.01</t>
    <phoneticPr fontId="4" type="noConversion"/>
  </si>
  <si>
    <t>2023.05.01</t>
    <phoneticPr fontId="4" type="noConversion"/>
  </si>
  <si>
    <t>2022.05.01</t>
    <phoneticPr fontId="4" type="noConversion"/>
  </si>
  <si>
    <t>2018.07.01</t>
    <phoneticPr fontId="4" type="noConversion"/>
  </si>
  <si>
    <t>2024.03.04</t>
    <phoneticPr fontId="4" type="noConversion"/>
  </si>
  <si>
    <t>2019.04.01</t>
    <phoneticPr fontId="4" type="noConversion"/>
  </si>
  <si>
    <t>2016.05.01</t>
    <phoneticPr fontId="4" type="noConversion"/>
  </si>
  <si>
    <t>2017.11.01</t>
    <phoneticPr fontId="4" type="noConversion"/>
  </si>
  <si>
    <t>2023.11.01</t>
    <phoneticPr fontId="4" type="noConversion"/>
  </si>
  <si>
    <t>2022.06.01</t>
    <phoneticPr fontId="4" type="noConversion"/>
  </si>
  <si>
    <t>2021.02.01</t>
    <phoneticPr fontId="4" type="noConversion"/>
  </si>
  <si>
    <t>2022.09.01</t>
    <phoneticPr fontId="4" type="noConversion"/>
  </si>
  <si>
    <t>*2025년 해지 사업장 (이유 적기)</t>
    <phoneticPr fontId="4" type="noConversion"/>
  </si>
  <si>
    <t>2017.12.01</t>
    <phoneticPr fontId="4" type="noConversion"/>
  </si>
  <si>
    <t>2022.10.01</t>
    <phoneticPr fontId="4" type="noConversion"/>
  </si>
  <si>
    <t>2020.06.01</t>
    <phoneticPr fontId="4" type="noConversion"/>
  </si>
  <si>
    <t>지인</t>
    <phoneticPr fontId="4" type="noConversion"/>
  </si>
  <si>
    <t>신미경</t>
    <phoneticPr fontId="4" type="noConversion"/>
  </si>
  <si>
    <t>정태형 소장</t>
    <phoneticPr fontId="4" type="noConversion"/>
  </si>
  <si>
    <t>010-7749-7841</t>
    <phoneticPr fontId="4" type="noConversion"/>
  </si>
  <si>
    <t>최강일 대리</t>
    <phoneticPr fontId="4" type="noConversion"/>
  </si>
  <si>
    <t>010-8613-7849</t>
    <phoneticPr fontId="4" type="noConversion"/>
  </si>
  <si>
    <t>한성운수</t>
    <phoneticPr fontId="4" type="noConversion"/>
  </si>
  <si>
    <t>충북 청주시 흥덕구 직지대로 240번길 76</t>
    <phoneticPr fontId="4" type="noConversion"/>
  </si>
  <si>
    <t>이상현</t>
    <phoneticPr fontId="4" type="noConversion"/>
  </si>
  <si>
    <t>운수업(버스)</t>
    <phoneticPr fontId="4" type="noConversion"/>
  </si>
  <si>
    <t>이금세/부장</t>
    <phoneticPr fontId="4" type="noConversion"/>
  </si>
  <si>
    <t>010-7514-2650</t>
    <phoneticPr fontId="4" type="noConversion"/>
  </si>
  <si>
    <t>043-231-5111</t>
    <phoneticPr fontId="4" type="noConversion"/>
  </si>
  <si>
    <t>043-235-1076</t>
    <phoneticPr fontId="4" type="noConversion"/>
  </si>
  <si>
    <t>세종특별자치시경찰청</t>
    <phoneticPr fontId="4" type="noConversion"/>
  </si>
  <si>
    <t>30147
30151</t>
    <phoneticPr fontId="4" type="noConversion"/>
  </si>
  <si>
    <t>한원호</t>
    <phoneticPr fontId="4" type="noConversion"/>
  </si>
  <si>
    <t>국가기관</t>
    <phoneticPr fontId="4" type="noConversion"/>
  </si>
  <si>
    <t>연 1,040,000</t>
    <phoneticPr fontId="4" type="noConversion"/>
  </si>
  <si>
    <t>청본부-1명
세종남부서-5명</t>
    <phoneticPr fontId="4" type="noConversion"/>
  </si>
  <si>
    <t>044-559-2226</t>
    <phoneticPr fontId="4" type="noConversion"/>
  </si>
  <si>
    <t>044-559-2921</t>
    <phoneticPr fontId="4" type="noConversion"/>
  </si>
  <si>
    <t>shinmh7@police.go.kr</t>
    <phoneticPr fontId="4" type="noConversion"/>
  </si>
  <si>
    <t>[청본부] 세종시 한누리대로 1978 6층 
[세종남부서] 세종시 시청대로 190번지</t>
    <phoneticPr fontId="4" type="noConversion"/>
  </si>
  <si>
    <t>일미</t>
    <phoneticPr fontId="4" type="noConversion"/>
  </si>
  <si>
    <t>2025.03.01</t>
    <phoneticPr fontId="4" type="noConversion"/>
  </si>
  <si>
    <t>강신호,손경식</t>
    <phoneticPr fontId="4" type="noConversion"/>
  </si>
  <si>
    <t>민진경/사원</t>
    <phoneticPr fontId="4" type="noConversion"/>
  </si>
  <si>
    <t>010-2816-4993</t>
    <phoneticPr fontId="4" type="noConversion"/>
  </si>
  <si>
    <t>043-531-1119</t>
    <phoneticPr fontId="4" type="noConversion"/>
  </si>
  <si>
    <t>043-531-1009</t>
    <phoneticPr fontId="4" type="noConversion"/>
  </si>
  <si>
    <t>씨제이제일제동㈜진천3공장</t>
    <phoneticPr fontId="4" type="noConversion"/>
  </si>
  <si>
    <t>김경숙/소장</t>
    <phoneticPr fontId="9" type="noConversion"/>
  </si>
  <si>
    <t>kcsong@sea-group.kr</t>
    <phoneticPr fontId="4" type="noConversion"/>
  </si>
  <si>
    <t>박한길,윤용순</t>
    <phoneticPr fontId="4" type="noConversion"/>
  </si>
  <si>
    <t>명진솔루션(대풍공장)</t>
    <phoneticPr fontId="4" type="noConversion"/>
  </si>
  <si>
    <t>충북 음성군 대소면 대풍산단로 128</t>
    <phoneticPr fontId="4" type="noConversion"/>
  </si>
  <si>
    <t>한동윤</t>
    <phoneticPr fontId="4" type="noConversion"/>
  </si>
  <si>
    <t>043-293-8828</t>
    <phoneticPr fontId="4" type="noConversion"/>
  </si>
  <si>
    <t>㈜신성유화음성공장</t>
    <phoneticPr fontId="4" type="noConversion"/>
  </si>
  <si>
    <t>신성유화음성공장</t>
    <phoneticPr fontId="4" type="noConversion"/>
  </si>
  <si>
    <t>충북 음성군 대소면 소석로 10-17</t>
    <phoneticPr fontId="4" type="noConversion"/>
  </si>
  <si>
    <t>김광수,김우진</t>
    <phoneticPr fontId="4" type="noConversion"/>
  </si>
  <si>
    <t>㈜일미</t>
    <phoneticPr fontId="4" type="noConversion"/>
  </si>
  <si>
    <t>세종특별자치시 조치원읍 번암공단1길7</t>
    <phoneticPr fontId="4" type="noConversion"/>
  </si>
  <si>
    <t>충북 진천군 광혜원면 광혜원산단길107</t>
    <phoneticPr fontId="4" type="noConversion"/>
  </si>
  <si>
    <t>공항운영 및 관리서비스</t>
    <phoneticPr fontId="4" type="noConversion"/>
  </si>
  <si>
    <t>정찬민/책임</t>
    <phoneticPr fontId="4" type="noConversion"/>
  </si>
  <si>
    <t>010-4050-8158</t>
    <phoneticPr fontId="4" type="noConversion"/>
  </si>
  <si>
    <t>cm.jeong@apact.co.kr</t>
    <phoneticPr fontId="4" type="noConversion"/>
  </si>
  <si>
    <t>김진미/과장</t>
    <phoneticPr fontId="4" type="noConversion"/>
  </si>
  <si>
    <t>윤규남/차장</t>
    <phoneticPr fontId="4" type="noConversion"/>
  </si>
  <si>
    <t>정성훈/과장</t>
    <phoneticPr fontId="4" type="noConversion"/>
  </si>
  <si>
    <t>이명호/과장</t>
    <phoneticPr fontId="4" type="noConversion"/>
  </si>
  <si>
    <t>신범수/전임</t>
    <phoneticPr fontId="9" type="noConversion"/>
  </si>
  <si>
    <t>채수빈/대리</t>
    <phoneticPr fontId="9" type="noConversion"/>
  </si>
  <si>
    <t>043-877-8185</t>
    <phoneticPr fontId="4" type="noConversion"/>
  </si>
  <si>
    <t>jk.min2@cj.net</t>
    <phoneticPr fontId="4" type="noConversion"/>
  </si>
  <si>
    <t>오영철</t>
    <phoneticPr fontId="4" type="noConversion"/>
  </si>
  <si>
    <t>절임식품</t>
    <phoneticPr fontId="4" type="noConversion"/>
  </si>
  <si>
    <t>진문호/부장
김정은/간호사</t>
    <phoneticPr fontId="4" type="noConversion"/>
  </si>
  <si>
    <t>010-7403-8505
010-9736-2399</t>
    <phoneticPr fontId="4" type="noConversion"/>
  </si>
  <si>
    <t>044-865-7955</t>
    <phoneticPr fontId="4" type="noConversion"/>
  </si>
  <si>
    <t>pacific675@naver.com</t>
    <phoneticPr fontId="4" type="noConversion"/>
  </si>
  <si>
    <t>식품</t>
    <phoneticPr fontId="4" type="noConversion"/>
  </si>
  <si>
    <t>전지영/주임</t>
    <phoneticPr fontId="4" type="noConversion"/>
  </si>
  <si>
    <t>010-7123-6225</t>
    <phoneticPr fontId="4" type="noConversion"/>
  </si>
  <si>
    <t>jy423@mjosc.co.kr</t>
    <phoneticPr fontId="4" type="noConversion"/>
  </si>
  <si>
    <t>주식회사 명진솔루션</t>
    <phoneticPr fontId="4" type="noConversion"/>
  </si>
  <si>
    <t>skc0863@naver.com (보안)</t>
    <phoneticPr fontId="4" type="noConversion"/>
  </si>
  <si>
    <t>유니테크</t>
    <phoneticPr fontId="9" type="noConversion"/>
  </si>
  <si>
    <t>주식회사 유니테크</t>
    <phoneticPr fontId="9" type="noConversion"/>
  </si>
  <si>
    <t>이정현</t>
    <phoneticPr fontId="4" type="noConversion"/>
  </si>
  <si>
    <t>김문주/과장</t>
    <phoneticPr fontId="4" type="noConversion"/>
  </si>
  <si>
    <t>nessam@hanmail.net</t>
    <phoneticPr fontId="4" type="noConversion"/>
  </si>
  <si>
    <t>2025.02.01</t>
    <phoneticPr fontId="4" type="noConversion"/>
  </si>
  <si>
    <t>042-350-0883</t>
    <phoneticPr fontId="9" type="noConversion"/>
  </si>
  <si>
    <t>천병식/주임</t>
    <phoneticPr fontId="4" type="noConversion"/>
  </si>
  <si>
    <t>cbs8705@songnisanbuslines.com
js9668@songnisanbuslines.com(계산서)</t>
    <phoneticPr fontId="4" type="noConversion"/>
  </si>
  <si>
    <t>이다은/사원</t>
    <phoneticPr fontId="4" type="noConversion"/>
  </si>
  <si>
    <t>010-6660-5162</t>
    <phoneticPr fontId="4" type="noConversion"/>
  </si>
  <si>
    <t>044-716-2100</t>
    <phoneticPr fontId="4" type="noConversion"/>
  </si>
  <si>
    <t>044-715-5509</t>
    <phoneticPr fontId="4" type="noConversion"/>
  </si>
  <si>
    <t>delee@ledlitek.com</t>
    <phoneticPr fontId="4" type="noConversion"/>
  </si>
  <si>
    <t>박상일/사원</t>
    <phoneticPr fontId="9" type="noConversion"/>
  </si>
  <si>
    <t xml:space="preserve">010-2489-4498    </t>
    <phoneticPr fontId="9" type="noConversion"/>
  </si>
  <si>
    <t>sipark@theksteel.com\</t>
    <phoneticPr fontId="4" type="noConversion"/>
  </si>
  <si>
    <t>김명근/과장</t>
    <phoneticPr fontId="4" type="noConversion"/>
  </si>
  <si>
    <t>010-7109-7303</t>
    <phoneticPr fontId="4" type="noConversion"/>
  </si>
  <si>
    <t>kmg11@wonilfood.com</t>
    <phoneticPr fontId="4" type="noConversion"/>
  </si>
  <si>
    <t>jhc6026@kwater.or.kr</t>
    <phoneticPr fontId="4" type="noConversion"/>
  </si>
  <si>
    <t>최지선/차장</t>
    <phoneticPr fontId="4" type="noConversion"/>
  </si>
  <si>
    <t>010-9035-3868</t>
    <phoneticPr fontId="4" type="noConversion"/>
  </si>
  <si>
    <t>2026.02.28</t>
    <phoneticPr fontId="4" type="noConversion"/>
  </si>
  <si>
    <t>풀무원건강생활</t>
    <phoneticPr fontId="9" type="noConversion"/>
  </si>
  <si>
    <t>풀무원건강생활㈜</t>
    <phoneticPr fontId="9" type="noConversion"/>
  </si>
  <si>
    <t>충북 증평군 도안면 원명로 35</t>
    <phoneticPr fontId="4" type="noConversion"/>
  </si>
  <si>
    <t>오경림, 박광순</t>
    <phoneticPr fontId="4" type="noConversion"/>
  </si>
  <si>
    <t>연제성/사원
노일광/과장</t>
    <phoneticPr fontId="4" type="noConversion"/>
  </si>
  <si>
    <t>010-2549-5951
010-8841-4123</t>
    <phoneticPr fontId="4" type="noConversion"/>
  </si>
  <si>
    <t>043-820-8771</t>
    <phoneticPr fontId="4" type="noConversion"/>
  </si>
  <si>
    <t>070-7614-2019</t>
    <phoneticPr fontId="4" type="noConversion"/>
  </si>
  <si>
    <t>shkimbi@pulmuone.com</t>
    <phoneticPr fontId="4" type="noConversion"/>
  </si>
  <si>
    <t>str5044@naver.com</t>
    <phoneticPr fontId="4" type="noConversion"/>
  </si>
  <si>
    <t>김용식</t>
    <phoneticPr fontId="4" type="noConversion"/>
  </si>
  <si>
    <t>010-9893-0245</t>
    <phoneticPr fontId="4" type="noConversion"/>
  </si>
  <si>
    <t>hsk361015@lgcarepartner.com
ndk7720@lgcarepartner.com</t>
    <phoneticPr fontId="4" type="noConversion"/>
  </si>
  <si>
    <t>iwell2014@naver.com</t>
    <phoneticPr fontId="4" type="noConversion"/>
  </si>
  <si>
    <t>성기명/부장</t>
    <phoneticPr fontId="4" type="noConversion"/>
  </si>
  <si>
    <t>010-8773-9909</t>
    <phoneticPr fontId="4" type="noConversion"/>
  </si>
  <si>
    <t>skm0107@naver.com</t>
    <phoneticPr fontId="4" type="noConversion"/>
  </si>
  <si>
    <t>2025.04.01</t>
    <phoneticPr fontId="4" type="noConversion"/>
  </si>
  <si>
    <t>2026.03.31</t>
    <phoneticPr fontId="4" type="noConversion"/>
  </si>
  <si>
    <t>gracenoh0130@lgcarepartner.com</t>
    <phoneticPr fontId="4" type="noConversion"/>
  </si>
  <si>
    <t>에코바이오텍</t>
    <phoneticPr fontId="4" type="noConversion"/>
  </si>
  <si>
    <t>제이투바이오</t>
    <phoneticPr fontId="4" type="noConversion"/>
  </si>
  <si>
    <t>박미연(오송)
정혜주(오창)</t>
    <phoneticPr fontId="4" type="noConversion"/>
  </si>
  <si>
    <t>010-2435-0321
010-6854-7800</t>
    <phoneticPr fontId="4" type="noConversion"/>
  </si>
  <si>
    <t>제이투케이바이오</t>
    <phoneticPr fontId="4" type="noConversion"/>
  </si>
  <si>
    <t>충북 청주시 청원구 오창읍 두릉유리로 50-3</t>
    <phoneticPr fontId="4" type="noConversion"/>
  </si>
  <si>
    <t>이재섭</t>
    <phoneticPr fontId="4" type="noConversion"/>
  </si>
  <si>
    <t>화장품원료</t>
    <phoneticPr fontId="4" type="noConversion"/>
  </si>
  <si>
    <t>김민호/과장</t>
    <phoneticPr fontId="4" type="noConversion"/>
  </si>
  <si>
    <t>010-9214-8783</t>
    <phoneticPr fontId="4" type="noConversion"/>
  </si>
  <si>
    <t>043-280-9012</t>
    <phoneticPr fontId="4" type="noConversion"/>
  </si>
  <si>
    <t>043-280-9099</t>
    <phoneticPr fontId="4" type="noConversion"/>
  </si>
  <si>
    <t>j2kbio@j2kbio.com</t>
    <phoneticPr fontId="4" type="noConversion"/>
  </si>
  <si>
    <t>충북경찰청</t>
    <phoneticPr fontId="4" type="noConversion"/>
  </si>
  <si>
    <t>충북 청주시 청원구 2순환로168</t>
    <phoneticPr fontId="4" type="noConversion"/>
  </si>
  <si>
    <t>김학관</t>
    <phoneticPr fontId="4" type="noConversion"/>
  </si>
  <si>
    <t>경위/한세일</t>
    <phoneticPr fontId="4" type="noConversion"/>
  </si>
  <si>
    <t>010-6495-0865</t>
    <phoneticPr fontId="4" type="noConversion"/>
  </si>
  <si>
    <t>seilia@police.go.kr</t>
    <phoneticPr fontId="4" type="noConversion"/>
  </si>
  <si>
    <t>010-5293-4543</t>
    <phoneticPr fontId="9" type="noConversion"/>
  </si>
  <si>
    <t>044-867-5550(5555 수수료)</t>
    <phoneticPr fontId="4" type="noConversion"/>
  </si>
  <si>
    <t>계약
인원</t>
    <phoneticPr fontId="4" type="noConversion"/>
  </si>
  <si>
    <t>유혁원/보안팀장
채기열/미화소장</t>
    <phoneticPr fontId="9" type="noConversion"/>
  </si>
  <si>
    <t>010-4714-9113
010-8403-2599</t>
    <phoneticPr fontId="9" type="noConversion"/>
  </si>
  <si>
    <t>2025.05.01</t>
    <phoneticPr fontId="4" type="noConversion"/>
  </si>
  <si>
    <t>2026.04.30</t>
    <phoneticPr fontId="4" type="noConversion"/>
  </si>
  <si>
    <t>김성찬/사원</t>
    <phoneticPr fontId="4" type="noConversion"/>
  </si>
  <si>
    <t>010-2677-3076</t>
    <phoneticPr fontId="4" type="noConversion"/>
  </si>
  <si>
    <t>tjdcks405@ypp21.co.kr</t>
    <phoneticPr fontId="4" type="noConversion"/>
  </si>
  <si>
    <t>ecobio9200@naver.com</t>
    <phoneticPr fontId="4" type="noConversion"/>
  </si>
  <si>
    <t>한승청,변상필,김광영</t>
    <phoneticPr fontId="4" type="noConversion"/>
  </si>
  <si>
    <t>충청북도역사문화연구원</t>
    <phoneticPr fontId="9" type="noConversion"/>
  </si>
  <si>
    <t>우상민</t>
    <phoneticPr fontId="9" type="noConversion"/>
  </si>
  <si>
    <t>010-6226-8151</t>
    <phoneticPr fontId="9" type="noConversion"/>
  </si>
  <si>
    <t>진성내장</t>
    <phoneticPr fontId="9" type="noConversion"/>
  </si>
  <si>
    <t>주식회사 진성내장</t>
    <phoneticPr fontId="9" type="noConversion"/>
  </si>
  <si>
    <t>정경희</t>
    <phoneticPr fontId="4" type="noConversion"/>
  </si>
  <si>
    <t>010-5627-9852</t>
    <phoneticPr fontId="4" type="noConversion"/>
  </si>
  <si>
    <t>070-4832-2582</t>
    <phoneticPr fontId="4" type="noConversion"/>
  </si>
  <si>
    <t>[오송]충청북도 청주시 흥덕구 오송읍 오송생명14로 80
[오창]충청북도 청주시 청원구 오창읍 각리1길 60</t>
    <phoneticPr fontId="4" type="noConversion"/>
  </si>
  <si>
    <t>sun&amp;I 다린 보은공장</t>
    <phoneticPr fontId="9" type="noConversion"/>
  </si>
  <si>
    <t>영풍팩키지(4월까지)</t>
    <phoneticPr fontId="4" type="noConversion"/>
  </si>
  <si>
    <t>진성바이오(3월해지)</t>
    <phoneticPr fontId="9" type="noConversion"/>
  </si>
  <si>
    <t>2025.04.30</t>
    <phoneticPr fontId="4" type="noConversion"/>
  </si>
  <si>
    <t>풀무원녹즙(5월까지)</t>
    <phoneticPr fontId="9" type="noConversion"/>
  </si>
  <si>
    <t>오기원</t>
    <phoneticPr fontId="4" type="noConversion"/>
  </si>
  <si>
    <t>아이티켐</t>
    <phoneticPr fontId="4" type="noConversion"/>
  </si>
  <si>
    <t>테스</t>
    <phoneticPr fontId="4" type="noConversion"/>
  </si>
  <si>
    <t>㈜ 테스</t>
    <phoneticPr fontId="4" type="noConversion"/>
  </si>
  <si>
    <t>한국수자원공사 금강유역협력단</t>
    <phoneticPr fontId="4" type="noConversion"/>
  </si>
  <si>
    <t>현대아울렛커넥트</t>
    <phoneticPr fontId="4" type="noConversion"/>
  </si>
  <si>
    <t>Cj제일제당</t>
    <phoneticPr fontId="4" type="noConversion"/>
  </si>
  <si>
    <t>충북 청주시 청원구 오창읍 양청송대길231</t>
    <phoneticPr fontId="4" type="noConversion"/>
  </si>
  <si>
    <t>우길</t>
    <phoneticPr fontId="4" type="noConversion"/>
  </si>
  <si>
    <t>충북 청주시 흥덕구 지동동353-2</t>
    <phoneticPr fontId="4" type="noConversion"/>
  </si>
  <si>
    <t>커넥트현대청주</t>
    <phoneticPr fontId="4" type="noConversion"/>
  </si>
  <si>
    <t>청주고속터미널 3층</t>
    <phoneticPr fontId="4" type="noConversion"/>
  </si>
  <si>
    <t>2025.07.01</t>
    <phoneticPr fontId="4" type="noConversion"/>
  </si>
  <si>
    <t>2026.06.30</t>
    <phoneticPr fontId="4" type="noConversion"/>
  </si>
  <si>
    <t>2025.06.04</t>
    <phoneticPr fontId="4" type="noConversion"/>
  </si>
  <si>
    <t>2025.08.01</t>
    <phoneticPr fontId="4" type="noConversion"/>
  </si>
  <si>
    <t>2026.07.31</t>
    <phoneticPr fontId="4" type="noConversion"/>
  </si>
  <si>
    <t>syjeong@itchem.co.kr</t>
  </si>
  <si>
    <t>043-217-7024</t>
    <phoneticPr fontId="4" type="noConversion"/>
  </si>
  <si>
    <t>043-217-7028</t>
    <phoneticPr fontId="4" type="noConversion"/>
  </si>
  <si>
    <t>010-2356-6653</t>
    <phoneticPr fontId="4" type="noConversion"/>
  </si>
  <si>
    <t>정시연/주임</t>
    <phoneticPr fontId="4" type="noConversion"/>
  </si>
  <si>
    <t>원료의약품</t>
    <phoneticPr fontId="4" type="noConversion"/>
  </si>
  <si>
    <t>김인규</t>
    <phoneticPr fontId="4" type="noConversion"/>
  </si>
  <si>
    <t>2025.09.01</t>
    <phoneticPr fontId="4" type="noConversion"/>
  </si>
  <si>
    <t>이권희/대리
박일준/실장</t>
    <phoneticPr fontId="4" type="noConversion"/>
  </si>
  <si>
    <t>010-9419-4909
010-9351-3235</t>
    <phoneticPr fontId="4" type="noConversion"/>
  </si>
  <si>
    <t>woooo0430@wooridelica.com
johnpark@wooridelica.com</t>
    <phoneticPr fontId="4" type="noConversion"/>
  </si>
  <si>
    <t>대성고속</t>
    <phoneticPr fontId="4" type="noConversion"/>
  </si>
  <si>
    <t xml:space="preserve">010-6591-9889 </t>
    <phoneticPr fontId="4" type="noConversion"/>
  </si>
  <si>
    <t>전경용/과장</t>
    <phoneticPr fontId="4" type="noConversion"/>
  </si>
  <si>
    <t>010-8523-1364</t>
    <phoneticPr fontId="4" type="noConversion"/>
  </si>
  <si>
    <t>충청북도 음성군 금왕읍 대금로 1124-25</t>
  </si>
  <si>
    <t>본사)세종시 가름로 232, 4층 412호
새종공장) 세종시 연동면 노송리 388-2
강내공장) 청주시 강내면 저산태성로177
금산) 충남 금산군 승재길 29-24
청주공장)충북 청주시 서원구 현도면 시목외천로 258-29</t>
    <phoneticPr fontId="4" type="noConversion"/>
  </si>
  <si>
    <t>정성윤/책임매니저</t>
    <phoneticPr fontId="4" type="noConversion"/>
  </si>
  <si>
    <t>010-9267-0786</t>
    <phoneticPr fontId="4" type="noConversion"/>
  </si>
  <si>
    <t>syjung@ssipec.com</t>
    <phoneticPr fontId="4" type="noConversion"/>
  </si>
  <si>
    <t>1577-0007(행정)</t>
    <phoneticPr fontId="9" type="noConversion"/>
  </si>
  <si>
    <t>이찬희/사원</t>
    <phoneticPr fontId="4" type="noConversion"/>
  </si>
  <si>
    <t>010-6624-5423</t>
    <phoneticPr fontId="4" type="noConversion"/>
  </si>
  <si>
    <t>2026.08.31</t>
    <phoneticPr fontId="4" type="noConversion"/>
  </si>
  <si>
    <t>2025.06.01</t>
    <phoneticPr fontId="4" type="noConversion"/>
  </si>
  <si>
    <t>010-6396-7336
010-7702-1387</t>
    <phoneticPr fontId="4" type="noConversion"/>
  </si>
  <si>
    <t>신민호
세종 남부</t>
    <phoneticPr fontId="4" type="noConversion"/>
  </si>
  <si>
    <t>김성호/사원</t>
    <phoneticPr fontId="4" type="noConversion"/>
  </si>
  <si>
    <t>kqas1234@ndfos.com</t>
  </si>
  <si>
    <t>지상훈/사원</t>
    <phoneticPr fontId="4" type="noConversion"/>
  </si>
  <si>
    <t>010-8233-1578</t>
    <phoneticPr fontId="4" type="noConversion"/>
  </si>
  <si>
    <t>이슬기/매니저
이홍석/S</t>
    <phoneticPr fontId="4" type="noConversion"/>
  </si>
  <si>
    <t>조은혜</t>
    <phoneticPr fontId="4" type="noConversion"/>
  </si>
  <si>
    <t>010-7750-2773</t>
    <phoneticPr fontId="4" type="noConversion"/>
  </si>
  <si>
    <t>2025.09.11</t>
    <phoneticPr fontId="4" type="noConversion"/>
  </si>
  <si>
    <t>박은비/head</t>
    <phoneticPr fontId="4" type="noConversion"/>
  </si>
  <si>
    <t>010-2235-5250</t>
    <phoneticPr fontId="4" type="noConversion"/>
  </si>
  <si>
    <t>Eunbi.park@nike.com</t>
    <phoneticPr fontId="4" type="noConversion"/>
  </si>
  <si>
    <t>eunhye.jo@nike.com</t>
    <phoneticPr fontId="4" type="noConversion"/>
  </si>
  <si>
    <t>50명 미만</t>
    <phoneticPr fontId="4" type="noConversion"/>
  </si>
  <si>
    <t>타지역으로 이전</t>
    <phoneticPr fontId="4" type="noConversion"/>
  </si>
  <si>
    <t>신명선/대리
강민지/사원</t>
    <phoneticPr fontId="4" type="noConversion"/>
  </si>
  <si>
    <t>010-2678-0822
010-3272-3378</t>
    <phoneticPr fontId="4" type="noConversion"/>
  </si>
  <si>
    <r>
      <rPr>
        <sz val="16"/>
        <color rgb="FFFF0000"/>
        <rFont val="돋움"/>
        <family val="3"/>
        <charset val="129"/>
      </rPr>
      <t>sangjun@pfnature.com</t>
    </r>
    <r>
      <rPr>
        <sz val="16"/>
        <rFont val="돋움"/>
        <family val="3"/>
        <charset val="129"/>
      </rPr>
      <t xml:space="preserve">
kmj@pfnature.com</t>
    </r>
    <phoneticPr fontId="4" type="noConversion"/>
  </si>
  <si>
    <t>김미정/보건관리자
오소영/보건관리자
류다빈/보건관리자</t>
    <phoneticPr fontId="4" type="noConversion"/>
  </si>
  <si>
    <t>010-6755-6153
010-4142-0035
010-2676-9194</t>
    <phoneticPr fontId="4" type="noConversion"/>
  </si>
  <si>
    <t>반도체및액
정제조설비</t>
    <phoneticPr fontId="4" type="noConversion"/>
  </si>
  <si>
    <t>mijung.kim@tel.com
soyoung.oh@tel.com
dabin.ryu@tel.com</t>
    <phoneticPr fontId="4" type="noConversion"/>
  </si>
  <si>
    <t>2025.12.01</t>
    <phoneticPr fontId="4" type="noConversion"/>
  </si>
  <si>
    <t>2025.11.30</t>
    <phoneticPr fontId="4" type="noConversion"/>
  </si>
  <si>
    <t>김태연/과장
안치현/계장</t>
    <phoneticPr fontId="4" type="noConversion"/>
  </si>
  <si>
    <t>010-4518-5952
010-6781-1208</t>
    <phoneticPr fontId="4" type="noConversion"/>
  </si>
  <si>
    <t>taeyeon.kim@hkcb.co.kr</t>
    <phoneticPr fontId="4" type="noConversion"/>
  </si>
  <si>
    <t>경기도 화성시 삼성1로1길 56
(충북 청주시 흥덕구 풍산로 15 B동 3F)</t>
    <phoneticPr fontId="4" type="noConversion"/>
  </si>
  <si>
    <t>노태우</t>
    <phoneticPr fontId="4" type="noConversion"/>
  </si>
  <si>
    <t>2026년재계약예정</t>
    <phoneticPr fontId="4" type="noConversion"/>
  </si>
  <si>
    <t>한채양</t>
    <phoneticPr fontId="4" type="noConversion"/>
  </si>
  <si>
    <t>삼구엘에스 창호물류</t>
    <phoneticPr fontId="4" type="noConversion"/>
  </si>
  <si>
    <t xml:space="preserve">충청북도 청주시 옥산면 옥산산단로 104 CA Auto  창호물류센터 </t>
    <phoneticPr fontId="4" type="noConversion"/>
  </si>
  <si>
    <t>이승규,한승청,변상필</t>
    <phoneticPr fontId="4" type="noConversion"/>
  </si>
  <si>
    <t>운수업,제조업</t>
    <phoneticPr fontId="4" type="noConversion"/>
  </si>
  <si>
    <t>화물포장, 검수 및 형량 서비스업</t>
    <phoneticPr fontId="4" type="noConversion"/>
  </si>
  <si>
    <t>함정훈/소장</t>
    <phoneticPr fontId="4" type="noConversion"/>
  </si>
  <si>
    <t>010-9205-6181</t>
    <phoneticPr fontId="4" type="noConversion"/>
  </si>
  <si>
    <t>043-760-8845</t>
    <phoneticPr fontId="4" type="noConversion"/>
  </si>
  <si>
    <t>hamjh@hausyspartner.com</t>
    <phoneticPr fontId="4" type="noConversion"/>
  </si>
  <si>
    <t>2025.11.12</t>
    <phoneticPr fontId="4" type="noConversion"/>
  </si>
  <si>
    <t>2026.10.31</t>
    <phoneticPr fontId="4" type="noConversion"/>
  </si>
  <si>
    <t>2026.01.01</t>
    <phoneticPr fontId="4" type="noConversion"/>
  </si>
  <si>
    <t>2026.12.31</t>
    <phoneticPr fontId="4" type="noConversion"/>
  </si>
  <si>
    <t>장혜빈</t>
    <phoneticPr fontId="4" type="noConversion"/>
  </si>
  <si>
    <t>010-3459-3033</t>
    <phoneticPr fontId="4" type="noConversion"/>
  </si>
  <si>
    <t>jhbin23@hanchon.kr</t>
    <phoneticPr fontId="4" type="noConversion"/>
  </si>
  <si>
    <t>2026.11.30</t>
    <phoneticPr fontId="4" type="noConversion"/>
  </si>
  <si>
    <t>2026년 인상되지 않으면 재계약 없음 설명(12/12)</t>
    <phoneticPr fontId="4" type="noConversion"/>
  </si>
  <si>
    <t>재계약5500원 설명 12월 15일에 전화주기로 함</t>
    <phoneticPr fontId="4" type="noConversion"/>
  </si>
  <si>
    <t>6,500원으로 재계약 견적보냄</t>
    <phoneticPr fontId="4" type="noConversion"/>
  </si>
  <si>
    <t>010-6608-1685
010-8574-5549</t>
    <phoneticPr fontId="4" type="noConversion"/>
  </si>
  <si>
    <t>seulgi@frdbiz.com
hs5549@frdbiz.com</t>
    <phoneticPr fontId="4" type="noConversion"/>
  </si>
  <si>
    <t>재계약 연락주기로함(26년부터 ~)</t>
    <phoneticPr fontId="4" type="noConversion"/>
  </si>
  <si>
    <t>koala05@police.go.kr</t>
    <phoneticPr fontId="4" type="noConversion"/>
  </si>
  <si>
    <t>황주희/경장</t>
    <phoneticPr fontId="4" type="noConversion"/>
  </si>
  <si>
    <t>010-6263-2561</t>
    <phoneticPr fontId="4" type="noConversion"/>
  </si>
  <si>
    <t>체이스루이스테일러</t>
    <phoneticPr fontId="4" type="noConversion"/>
  </si>
  <si>
    <t>골프존카운티매니지먼트진천</t>
    <phoneticPr fontId="4" type="noConversion"/>
  </si>
  <si>
    <t>골프존카운티매니지먼트화랑</t>
    <phoneticPr fontId="4" type="noConversion"/>
  </si>
  <si>
    <t>골프존카운티 진천</t>
    <phoneticPr fontId="4" type="noConversion"/>
  </si>
  <si>
    <t>골프존카운티 화랑</t>
    <phoneticPr fontId="4" type="noConversion"/>
  </si>
  <si>
    <t>충북 진천군 문백면 농다리로809</t>
    <phoneticPr fontId="4" type="noConversion"/>
  </si>
  <si>
    <t>충북 진천군 진천읍 송강로783-51</t>
    <phoneticPr fontId="4" type="noConversion"/>
  </si>
  <si>
    <t>대신정기화물자동차</t>
    <phoneticPr fontId="4" type="noConversion"/>
  </si>
  <si>
    <t>대신정기화물자동차㈜</t>
    <phoneticPr fontId="4" type="noConversion"/>
  </si>
  <si>
    <t>충북 청주시 청원구 중앙로95(우암동)</t>
    <phoneticPr fontId="4" type="noConversion"/>
  </si>
  <si>
    <t>삼표피앤씨</t>
    <phoneticPr fontId="4" type="noConversion"/>
  </si>
  <si>
    <t>충북경찰서(흑덕,상당,청원,영동,보은,옥천)</t>
    <phoneticPr fontId="4" type="noConversion"/>
  </si>
  <si>
    <t>조민경/대리</t>
    <phoneticPr fontId="4" type="noConversion"/>
  </si>
  <si>
    <t>010-8738-8528</t>
    <phoneticPr fontId="4" type="noConversion"/>
  </si>
  <si>
    <t>박세하</t>
    <phoneticPr fontId="4" type="noConversion"/>
  </si>
  <si>
    <t>오흥배,오영진</t>
    <phoneticPr fontId="4" type="noConversion"/>
  </si>
  <si>
    <t>운보</t>
    <phoneticPr fontId="4" type="noConversion"/>
  </si>
  <si>
    <t>화물,위수탁</t>
    <phoneticPr fontId="4" type="noConversion"/>
  </si>
  <si>
    <t>정지선,정지영</t>
    <phoneticPr fontId="4" type="noConversion"/>
  </si>
  <si>
    <t>대형종합소매업</t>
    <phoneticPr fontId="4" type="noConversion"/>
  </si>
  <si>
    <t>차재정</t>
    <phoneticPr fontId="4" type="noConversion"/>
  </si>
  <si>
    <t>이재호</t>
    <phoneticPr fontId="4" type="noConversion"/>
  </si>
  <si>
    <t>전자장비</t>
    <phoneticPr fontId="4" type="noConversion"/>
  </si>
  <si>
    <t>김희재/선임</t>
    <phoneticPr fontId="4" type="noConversion"/>
  </si>
  <si>
    <t>010-2064-9392</t>
    <phoneticPr fontId="4" type="noConversion"/>
  </si>
  <si>
    <t>hjkim05@hites.co.kr</t>
  </si>
  <si>
    <t>2025.06.20</t>
    <phoneticPr fontId="4" type="noConversion"/>
  </si>
  <si>
    <t>2026.05.31</t>
    <phoneticPr fontId="4" type="noConversion"/>
  </si>
  <si>
    <t>선임/최현준</t>
    <phoneticPr fontId="4" type="noConversion"/>
  </si>
  <si>
    <t>010-5849-5693</t>
    <phoneticPr fontId="4" type="noConversion"/>
  </si>
  <si>
    <t>재원코퍼레이션</t>
    <phoneticPr fontId="4" type="noConversion"/>
  </si>
  <si>
    <t>㈜재원코퍼레이션</t>
    <phoneticPr fontId="4" type="noConversion"/>
  </si>
  <si>
    <t>충북 청주시 흥덕구 옥산면 국사산단1로20</t>
    <phoneticPr fontId="4" type="noConversion"/>
  </si>
  <si>
    <t>이태일</t>
    <phoneticPr fontId="4" type="noConversion"/>
  </si>
  <si>
    <t>2026년</t>
    <phoneticPr fontId="4" type="noConversion"/>
  </si>
  <si>
    <t>어지은/연구원</t>
    <phoneticPr fontId="4" type="noConversion"/>
  </si>
  <si>
    <t>010-4568-9961</t>
    <phoneticPr fontId="4" type="noConversion"/>
  </si>
  <si>
    <t>070-4313-5496</t>
    <phoneticPr fontId="4" type="noConversion"/>
  </si>
  <si>
    <t>043-222-3211</t>
    <phoneticPr fontId="4" type="noConversion"/>
  </si>
  <si>
    <t>jeeo@ds3211.co.kr</t>
    <phoneticPr fontId="4" type="noConversion"/>
  </si>
  <si>
    <t>신현경/매니저</t>
    <phoneticPr fontId="4" type="noConversion"/>
  </si>
  <si>
    <t>010-7183-0612</t>
    <phoneticPr fontId="4" type="noConversion"/>
  </si>
  <si>
    <t>043-539-5081</t>
    <phoneticPr fontId="4" type="noConversion"/>
  </si>
  <si>
    <t>043-539-5029</t>
    <phoneticPr fontId="4" type="noConversion"/>
  </si>
  <si>
    <t>judys24@golfzon.com</t>
    <phoneticPr fontId="4" type="noConversion"/>
  </si>
  <si>
    <t>위대한/책임</t>
    <phoneticPr fontId="4" type="noConversion"/>
  </si>
  <si>
    <t>010-2231-5820</t>
    <phoneticPr fontId="4" type="noConversion"/>
  </si>
  <si>
    <t>043-231-5060</t>
    <phoneticPr fontId="4" type="noConversion"/>
  </si>
  <si>
    <t>043-231-50569</t>
    <phoneticPr fontId="4" type="noConversion"/>
  </si>
  <si>
    <t>somaa88@sampyo.co.kr</t>
    <phoneticPr fontId="4" type="noConversion"/>
  </si>
  <si>
    <t>이브이시스</t>
    <phoneticPr fontId="4" type="noConversion"/>
  </si>
  <si>
    <t>신중혁/프로</t>
    <phoneticPr fontId="4" type="noConversion"/>
  </si>
  <si>
    <t>010-9973-2424</t>
    <phoneticPr fontId="4" type="noConversion"/>
  </si>
  <si>
    <t>043-265-6800</t>
    <phoneticPr fontId="4" type="noConversion"/>
  </si>
  <si>
    <t>043-265-6801</t>
    <phoneticPr fontId="4" type="noConversion"/>
  </si>
  <si>
    <t>sjh@evsis.co.kr</t>
    <phoneticPr fontId="4" type="noConversion"/>
  </si>
  <si>
    <t>청주시청</t>
    <phoneticPr fontId="4" type="noConversion"/>
  </si>
  <si>
    <r>
      <rPr>
        <sz val="14"/>
        <color rgb="FF000000"/>
        <rFont val="맑은 고딕"/>
        <family val="2"/>
        <charset val="129"/>
      </rPr>
      <t>충북</t>
    </r>
    <r>
      <rPr>
        <sz val="14"/>
        <color rgb="FF000000"/>
        <rFont val="Arial"/>
        <family val="2"/>
      </rPr>
      <t xml:space="preserve"> </t>
    </r>
    <r>
      <rPr>
        <sz val="14"/>
        <color rgb="FF000000"/>
        <rFont val="맑은 고딕"/>
        <family val="2"/>
        <charset val="129"/>
      </rPr>
      <t>청주시</t>
    </r>
    <r>
      <rPr>
        <sz val="14"/>
        <color rgb="FF000000"/>
        <rFont val="Arial"/>
        <family val="2"/>
      </rPr>
      <t xml:space="preserve"> </t>
    </r>
    <r>
      <rPr>
        <sz val="14"/>
        <color rgb="FF000000"/>
        <rFont val="맑은 고딕"/>
        <family val="2"/>
        <charset val="129"/>
      </rPr>
      <t>흥덕구</t>
    </r>
    <r>
      <rPr>
        <sz val="14"/>
        <color rgb="FF000000"/>
        <rFont val="Arial"/>
        <family val="2"/>
      </rPr>
      <t xml:space="preserve"> </t>
    </r>
    <r>
      <rPr>
        <sz val="14"/>
        <color rgb="FF000000"/>
        <rFont val="맑은 고딕"/>
        <family val="2"/>
        <charset val="129"/>
      </rPr>
      <t>직지대로</t>
    </r>
    <r>
      <rPr>
        <sz val="14"/>
        <color rgb="FF000000"/>
        <rFont val="Arial"/>
        <family val="2"/>
      </rPr>
      <t>409</t>
    </r>
    <r>
      <rPr>
        <sz val="14"/>
        <color rgb="FF000000"/>
        <rFont val="맑은 고딕"/>
        <family val="2"/>
        <charset val="129"/>
      </rPr>
      <t>번길</t>
    </r>
    <r>
      <rPr>
        <sz val="14"/>
        <color rgb="FF000000"/>
        <rFont val="Arial"/>
        <family val="2"/>
      </rPr>
      <t xml:space="preserve"> 54</t>
    </r>
    <phoneticPr fontId="4" type="noConversion"/>
  </si>
  <si>
    <r>
      <rPr>
        <sz val="14"/>
        <color rgb="FF000000"/>
        <rFont val="맑은 고딕"/>
        <family val="2"/>
        <charset val="129"/>
      </rPr>
      <t>충북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청주시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상당구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상당로</t>
    </r>
    <r>
      <rPr>
        <sz val="14"/>
        <color rgb="FF000000"/>
        <rFont val="Arial"/>
        <family val="2"/>
        <charset val="129"/>
      </rPr>
      <t>69</t>
    </r>
    <r>
      <rPr>
        <sz val="14"/>
        <color rgb="FF000000"/>
        <rFont val="맑은 고딕"/>
        <family val="2"/>
        <charset val="129"/>
      </rPr>
      <t>번길</t>
    </r>
    <r>
      <rPr>
        <sz val="14"/>
        <color rgb="FF000000"/>
        <rFont val="Arial"/>
        <family val="2"/>
        <charset val="129"/>
      </rPr>
      <t>38</t>
    </r>
    <phoneticPr fontId="4" type="noConversion"/>
  </si>
  <si>
    <t>이유진,강지현</t>
    <phoneticPr fontId="4" type="noConversion"/>
  </si>
  <si>
    <t>이범석</t>
    <phoneticPr fontId="4" type="noConversion"/>
  </si>
  <si>
    <t>부동산업</t>
    <phoneticPr fontId="4" type="noConversion"/>
  </si>
  <si>
    <t>이가연</t>
    <phoneticPr fontId="4" type="noConversion"/>
  </si>
  <si>
    <t>010-5845-5335</t>
    <phoneticPr fontId="4" type="noConversion"/>
  </si>
  <si>
    <t>gg5326@korea.kr</t>
  </si>
  <si>
    <t>2026.01.01.</t>
    <phoneticPr fontId="4" type="noConversion"/>
  </si>
  <si>
    <t>2026.02.01</t>
    <phoneticPr fontId="4" type="noConversion"/>
  </si>
  <si>
    <t>2027.01.31</t>
    <phoneticPr fontId="4" type="noConversion"/>
  </si>
  <si>
    <t>오영식</t>
    <phoneticPr fontId="4" type="noConversion"/>
  </si>
  <si>
    <t>전자조명제어외스마트메타및스마트분전반</t>
    <phoneticPr fontId="4" type="noConversion"/>
  </si>
  <si>
    <t>이덕재/차장</t>
    <phoneticPr fontId="4" type="noConversion"/>
  </si>
  <si>
    <t>010-4737-3784</t>
    <phoneticPr fontId="4" type="noConversion"/>
  </si>
  <si>
    <t>jaewon_cor@naver.com</t>
    <phoneticPr fontId="4" type="noConversion"/>
  </si>
  <si>
    <t>고암(제니엘이노베이션)</t>
    <phoneticPr fontId="4" type="noConversion"/>
  </si>
  <si>
    <t>고암</t>
    <phoneticPr fontId="4" type="noConversion"/>
  </si>
  <si>
    <r>
      <rPr>
        <sz val="14"/>
        <color rgb="FF000000"/>
        <rFont val="맑은 고딕"/>
        <family val="2"/>
        <charset val="129"/>
      </rPr>
      <t>충북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청주시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흥덕구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강내면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태성</t>
    </r>
    <r>
      <rPr>
        <sz val="14"/>
        <color rgb="FF000000"/>
        <rFont val="Arial"/>
        <family val="2"/>
        <charset val="129"/>
      </rPr>
      <t>1</t>
    </r>
    <r>
      <rPr>
        <sz val="14"/>
        <color rgb="FF000000"/>
        <rFont val="맑은 고딕"/>
        <family val="2"/>
        <charset val="129"/>
      </rPr>
      <t>길</t>
    </r>
    <r>
      <rPr>
        <sz val="14"/>
        <color rgb="FF000000"/>
        <rFont val="Arial"/>
        <family val="2"/>
        <charset val="129"/>
      </rPr>
      <t xml:space="preserve"> 64
(</t>
    </r>
    <r>
      <rPr>
        <sz val="14"/>
        <color rgb="FF000000"/>
        <rFont val="맑은 고딕"/>
        <family val="2"/>
        <charset val="129"/>
      </rPr>
      <t>청주깨끗한나라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공장</t>
    </r>
    <r>
      <rPr>
        <sz val="14"/>
        <color rgb="FF000000"/>
        <rFont val="Arial"/>
        <family val="2"/>
        <charset val="129"/>
      </rPr>
      <t xml:space="preserve"> </t>
    </r>
    <r>
      <rPr>
        <sz val="14"/>
        <color rgb="FF000000"/>
        <rFont val="맑은 고딕"/>
        <family val="2"/>
        <charset val="129"/>
      </rPr>
      <t>내</t>
    </r>
    <r>
      <rPr>
        <sz val="14"/>
        <color rgb="FF000000"/>
        <rFont val="Arial"/>
        <family val="2"/>
        <charset val="129"/>
      </rPr>
      <t>)</t>
    </r>
    <phoneticPr fontId="4" type="noConversion"/>
  </si>
  <si>
    <t>하충호</t>
    <phoneticPr fontId="4" type="noConversion"/>
  </si>
  <si>
    <t>070-7589-7539</t>
    <phoneticPr fontId="4" type="noConversion"/>
  </si>
  <si>
    <t>sksk123450@goam.co.kr</t>
    <phoneticPr fontId="4" type="noConversion"/>
  </si>
  <si>
    <t>2026.01.21</t>
    <phoneticPr fontId="4" type="noConversion"/>
  </si>
  <si>
    <t>김용준</t>
    <phoneticPr fontId="4" type="noConversion"/>
  </si>
  <si>
    <t>청소시설관리인력대행</t>
    <phoneticPr fontId="4" type="noConversion"/>
  </si>
  <si>
    <t>상명진흥주식회사</t>
    <phoneticPr fontId="4" type="noConversion"/>
  </si>
  <si>
    <t>대정청</t>
    <phoneticPr fontId="4" type="noConversion"/>
  </si>
  <si>
    <t>대전 서구 한밭대로580트레이더스 홀세일클럽 월평점(보안,환경,주차)</t>
    <phoneticPr fontId="4" type="noConversion"/>
  </si>
  <si>
    <t>시설관리용역</t>
    <phoneticPr fontId="4" type="noConversion"/>
  </si>
  <si>
    <t>송방춘/관리팀장</t>
    <phoneticPr fontId="4" type="noConversion"/>
  </si>
  <si>
    <t>010-3673-0946</t>
    <phoneticPr fontId="4" type="noConversion"/>
  </si>
  <si>
    <t xml:space="preserve">결핵연구원대한결핵협회 </t>
  </si>
  <si>
    <t>광복농산</t>
  </si>
  <si>
    <t>광스틸</t>
  </si>
  <si>
    <t>국가철도공단 시설장비사무소</t>
  </si>
  <si>
    <t>대성고속</t>
  </si>
  <si>
    <t>덕산지에스</t>
  </si>
  <si>
    <t>무지개영농조합법인</t>
  </si>
  <si>
    <t>바커케미칼코리아</t>
  </si>
  <si>
    <t>삼구엘에스 TP공장</t>
  </si>
  <si>
    <t>애터미 주식회사</t>
  </si>
  <si>
    <t>엘이디라이텍</t>
  </si>
  <si>
    <t>이노스페이스</t>
  </si>
  <si>
    <t>이연에프엔씨</t>
  </si>
  <si>
    <t>자연드림 생산기업 협동조합</t>
  </si>
  <si>
    <t>조양국제종합물류</t>
  </si>
  <si>
    <t>지에스네트웍스 공주지점</t>
  </si>
  <si>
    <t>청주시민택시협동조합</t>
  </si>
  <si>
    <t>충청북도역사문화연구원</t>
  </si>
  <si>
    <t>풍림푸드</t>
  </si>
  <si>
    <t>한국기능공사</t>
  </si>
  <si>
    <t>한국수자원공사 청주권지사</t>
  </si>
  <si>
    <t>한국수자원공사 금강유역협력단</t>
  </si>
  <si>
    <t>한청판지</t>
  </si>
  <si>
    <t>김기만/부장
박인수/차장
이은영/부장</t>
    <phoneticPr fontId="4" type="noConversion"/>
  </si>
  <si>
    <t>010-2024-7138
010-7243-3499</t>
    <phoneticPr fontId="4" type="noConversion"/>
  </si>
  <si>
    <t>팜스토리한냉</t>
    <phoneticPr fontId="4" type="noConversion"/>
  </si>
  <si>
    <t>보성에프에스</t>
    <phoneticPr fontId="4" type="noConversion"/>
  </si>
  <si>
    <t>㈜팜스토리 한냉</t>
    <phoneticPr fontId="4" type="noConversion"/>
  </si>
  <si>
    <t>㈜보성에프에스</t>
    <phoneticPr fontId="4" type="noConversion"/>
  </si>
  <si>
    <t>충북 청주시 청원구 오창읍 성재2길21</t>
    <phoneticPr fontId="4" type="noConversion"/>
  </si>
  <si>
    <t>편명식</t>
    <phoneticPr fontId="4" type="noConversion"/>
  </si>
  <si>
    <t>축산물임가공,도축</t>
    <phoneticPr fontId="4" type="noConversion"/>
  </si>
  <si>
    <t>장민호/주임</t>
    <phoneticPr fontId="4" type="noConversion"/>
  </si>
  <si>
    <t>010-210-4200</t>
    <phoneticPr fontId="4" type="noConversion"/>
  </si>
  <si>
    <t>043-210-4200</t>
    <phoneticPr fontId="4" type="noConversion"/>
  </si>
  <si>
    <t>043-212-7722</t>
    <phoneticPr fontId="4" type="noConversion"/>
  </si>
  <si>
    <t>mhjang@farmstory.co.kr</t>
    <phoneticPr fontId="4" type="noConversion"/>
  </si>
  <si>
    <t>2026.03.01</t>
    <phoneticPr fontId="4" type="noConversion"/>
  </si>
  <si>
    <t>2027.02.28</t>
    <phoneticPr fontId="4" type="noConversion"/>
  </si>
  <si>
    <t>충북 청주시 청원구 오창읍 성재2길21(팜스토리한냉협력)</t>
    <phoneticPr fontId="4" type="noConversion"/>
  </si>
  <si>
    <t>양재웅</t>
    <phoneticPr fontId="4" type="noConversion"/>
  </si>
  <si>
    <t xml:space="preserve">2026.02.01 </t>
    <phoneticPr fontId="4" type="noConversion"/>
  </si>
  <si>
    <t>민동혁/파트장</t>
    <phoneticPr fontId="4" type="noConversion"/>
  </si>
  <si>
    <t>010-5000-2513</t>
    <phoneticPr fontId="4" type="noConversion"/>
  </si>
  <si>
    <t>skylove022@golfzon.com</t>
    <phoneticPr fontId="4" type="noConversion"/>
  </si>
  <si>
    <t>043-531-3050</t>
    <phoneticPr fontId="4" type="noConversion"/>
  </si>
  <si>
    <t>043-533-1108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</si>
</sst>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m&quot;월&quot;\ d&quot;일&quot;;@"/>
    <numFmt numFmtId="178" formatCode="mm&quot;월&quot;\ dd&quot;일&quot;"/>
    <numFmt numFmtId="179" formatCode="#,##0_);[Red]\(#,##0\)"/>
  </numFmts>
  <fonts count="8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4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6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ajor"/>
    </font>
    <font>
      <sz val="16"/>
      <name val="돋움"/>
      <family val="3"/>
      <charset val="129"/>
    </font>
    <font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6"/>
      <name val="맑은 고딕"/>
      <family val="3"/>
      <charset val="129"/>
      <scheme val="minor"/>
    </font>
    <font>
      <sz val="15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6"/>
      <color theme="1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rgb="FF222225"/>
      <name val="맑은 고딕"/>
      <family val="3"/>
      <charset val="129"/>
    </font>
    <font>
      <sz val="18"/>
      <name val="돋움"/>
      <family val="3"/>
      <charset val="129"/>
    </font>
    <font>
      <sz val="14"/>
      <color rgb="FFFF0000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4"/>
      <name val="휴먼모음T"/>
      <family val="1"/>
      <charset val="129"/>
    </font>
    <font>
      <sz val="12"/>
      <color rgb="FFFF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ajor"/>
    </font>
    <font>
      <sz val="14"/>
      <name val="돋움"/>
      <family val="3"/>
      <charset val="129"/>
    </font>
    <font>
      <sz val="14"/>
      <color rgb="FF202124"/>
      <name val="Arial"/>
      <family val="2"/>
    </font>
    <font>
      <sz val="14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4"/>
      <name val="맑은 고딕"/>
      <family val="3"/>
      <charset val="129"/>
    </font>
    <font>
      <sz val="13"/>
      <name val="맑은 고딕"/>
      <family val="3"/>
      <charset val="129"/>
      <scheme val="major"/>
    </font>
    <font>
      <sz val="14"/>
      <color theme="7" tint="0.59999389629810485"/>
      <name val="맑은 고딕"/>
      <family val="3"/>
      <charset val="129"/>
      <scheme val="major"/>
    </font>
    <font>
      <sz val="14"/>
      <color rgb="FF333333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0"/>
      <color indexed="81"/>
      <name val="돋움"/>
      <family val="3"/>
      <charset val="129"/>
    </font>
    <font>
      <sz val="20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4"/>
      <color rgb="FF444447"/>
      <name val="맑은 고딕"/>
      <family val="3"/>
      <charset val="129"/>
    </font>
    <font>
      <sz val="14"/>
      <color rgb="FF555558"/>
      <name val="맑은 고딕"/>
      <family val="3"/>
      <charset val="129"/>
    </font>
    <font>
      <sz val="12"/>
      <name val="돋움"/>
      <family val="3"/>
      <charset val="129"/>
    </font>
    <font>
      <sz val="12"/>
      <color rgb="FF111111"/>
      <name val="맑은 고딕"/>
      <family val="3"/>
      <charset val="129"/>
    </font>
    <font>
      <b/>
      <sz val="15"/>
      <color indexed="81"/>
      <name val="돋움"/>
      <family val="3"/>
      <charset val="129"/>
    </font>
    <font>
      <b/>
      <sz val="15"/>
      <color indexed="81"/>
      <name val="Tahoma"/>
      <family val="2"/>
    </font>
    <font>
      <sz val="9"/>
      <color indexed="81"/>
      <name val="돋움"/>
      <family val="3"/>
      <charset val="129"/>
    </font>
    <font>
      <sz val="12"/>
      <color indexed="81"/>
      <name val="Tahoma"/>
      <family val="2"/>
    </font>
    <font>
      <b/>
      <sz val="14"/>
      <color indexed="81"/>
      <name val="돋움"/>
      <family val="3"/>
      <charset val="129"/>
    </font>
    <font>
      <sz val="12"/>
      <color indexed="81"/>
      <name val="돋움"/>
      <family val="3"/>
      <charset val="129"/>
    </font>
    <font>
      <sz val="14"/>
      <color theme="1"/>
      <name val="맑은 고딕"/>
      <family val="3"/>
      <charset val="129"/>
    </font>
    <font>
      <sz val="16"/>
      <color rgb="FFFF0000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14"/>
      <color rgb="FF000000"/>
      <name val="Arial"/>
      <family val="2"/>
      <charset val="129"/>
    </font>
    <font>
      <sz val="14"/>
      <color rgb="FF000000"/>
      <name val="맑은 고딕"/>
      <family val="2"/>
      <charset val="129"/>
    </font>
    <font>
      <sz val="14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8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1" borderId="13" applyNumberFormat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2" fillId="32" borderId="14" applyNumberFormat="0" applyFont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34" borderId="15" applyNumberFormat="0" applyAlignment="0" applyProtection="0">
      <alignment vertical="center"/>
    </xf>
    <xf numFmtId="41" fontId="26" fillId="0" borderId="0">
      <alignment vertical="center"/>
    </xf>
    <xf numFmtId="41" fontId="26" fillId="0" borderId="0">
      <alignment vertical="center"/>
    </xf>
    <xf numFmtId="41" fontId="26" fillId="0" borderId="0">
      <alignment vertical="center"/>
    </xf>
    <xf numFmtId="41" fontId="26" fillId="0" borderId="0">
      <alignment vertical="center"/>
    </xf>
    <xf numFmtId="0" fontId="54" fillId="0" borderId="16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18" borderId="13" applyNumberFormat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2" fillId="31" borderId="21" applyNumberFormat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2" fillId="0" borderId="0" applyFont="0" applyFill="0" applyBorder="0" applyAlignment="0" applyProtection="0">
      <alignment vertical="center"/>
    </xf>
  </cellStyleXfs>
  <cellXfs count="344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shrinkToFit="1"/>
    </xf>
    <xf numFmtId="176" fontId="8" fillId="4" borderId="2" xfId="0" applyNumberFormat="1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0" borderId="2" xfId="2" applyFont="1" applyBorder="1" applyAlignment="1">
      <alignment horizontal="left" vertical="center" shrinkToFit="1"/>
    </xf>
    <xf numFmtId="0" fontId="8" fillId="0" borderId="5" xfId="2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shrinkToFit="1"/>
    </xf>
    <xf numFmtId="0" fontId="10" fillId="4" borderId="2" xfId="4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2" xfId="5" applyNumberFormat="1" applyFont="1" applyFill="1" applyBorder="1" applyAlignment="1" applyProtection="1">
      <alignment horizontal="center" vertical="center" shrinkToFit="1"/>
    </xf>
    <xf numFmtId="3" fontId="11" fillId="4" borderId="2" xfId="0" applyNumberFormat="1" applyFont="1" applyFill="1" applyBorder="1" applyAlignment="1">
      <alignment horizontal="center" vertical="center"/>
    </xf>
    <xf numFmtId="3" fontId="13" fillId="4" borderId="11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8" fillId="5" borderId="2" xfId="2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6" borderId="2" xfId="2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4" borderId="2" xfId="3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0" borderId="2" xfId="5" applyNumberFormat="1" applyFont="1" applyFill="1" applyBorder="1" applyAlignment="1" applyProtection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5" borderId="2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4" fillId="6" borderId="2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6" borderId="2" xfId="2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 shrinkToFit="1"/>
    </xf>
    <xf numFmtId="0" fontId="8" fillId="0" borderId="2" xfId="3" applyFont="1" applyBorder="1" applyAlignment="1">
      <alignment horizontal="center" vertical="center" shrinkToFit="1"/>
    </xf>
    <xf numFmtId="0" fontId="8" fillId="5" borderId="2" xfId="3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8" fillId="7" borderId="2" xfId="2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left" vertical="center"/>
    </xf>
    <xf numFmtId="3" fontId="17" fillId="4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5" applyNumberFormat="1" applyFont="1" applyFill="1" applyBorder="1" applyAlignment="1" applyProtection="1">
      <alignment horizontal="center" vertical="center" shrinkToFit="1"/>
    </xf>
    <xf numFmtId="177" fontId="8" fillId="0" borderId="2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 shrinkToFit="1"/>
    </xf>
    <xf numFmtId="0" fontId="7" fillId="0" borderId="2" xfId="5" applyFont="1" applyBorder="1" applyAlignment="1" applyProtection="1">
      <alignment horizontal="center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3" fillId="4" borderId="2" xfId="0" applyFont="1" applyFill="1" applyBorder="1" applyAlignment="1">
      <alignment horizontal="left" vertical="center"/>
    </xf>
    <xf numFmtId="0" fontId="8" fillId="4" borderId="2" xfId="2" applyFont="1" applyFill="1" applyBorder="1" applyAlignment="1">
      <alignment horizontal="center" vertical="center" shrinkToFit="1"/>
    </xf>
    <xf numFmtId="178" fontId="8" fillId="4" borderId="2" xfId="0" applyNumberFormat="1" applyFont="1" applyFill="1" applyBorder="1" applyAlignment="1">
      <alignment horizontal="left" vertical="center"/>
    </xf>
    <xf numFmtId="0" fontId="8" fillId="0" borderId="2" xfId="2" applyFont="1" applyBorder="1" applyAlignment="1">
      <alignment horizontal="left" vertical="center" wrapText="1" shrinkToFit="1"/>
    </xf>
    <xf numFmtId="3" fontId="10" fillId="4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shrinkToFit="1"/>
    </xf>
    <xf numFmtId="3" fontId="8" fillId="0" borderId="2" xfId="1" applyNumberFormat="1" applyFont="1" applyFill="1" applyBorder="1" applyAlignment="1">
      <alignment horizontal="center" vertical="center" shrinkToFit="1"/>
    </xf>
    <xf numFmtId="41" fontId="8" fillId="0" borderId="8" xfId="1" applyFont="1" applyFill="1" applyBorder="1" applyAlignment="1">
      <alignment horizontal="center" vertical="center" shrinkToFit="1"/>
    </xf>
    <xf numFmtId="0" fontId="8" fillId="0" borderId="2" xfId="0" applyFont="1" applyBorder="1">
      <alignment vertical="center"/>
    </xf>
    <xf numFmtId="0" fontId="8" fillId="4" borderId="2" xfId="0" applyFont="1" applyFill="1" applyBorder="1" applyAlignment="1">
      <alignment horizontal="left" vertical="center" shrinkToFit="1"/>
    </xf>
    <xf numFmtId="0" fontId="8" fillId="4" borderId="2" xfId="4" applyFont="1" applyFill="1" applyBorder="1" applyAlignment="1">
      <alignment horizontal="center" vertical="center" wrapText="1"/>
    </xf>
    <xf numFmtId="0" fontId="11" fillId="4" borderId="2" xfId="6" applyNumberFormat="1" applyFont="1" applyFill="1" applyBorder="1" applyAlignment="1">
      <alignment horizontal="center" vertical="center" shrinkToFit="1"/>
    </xf>
    <xf numFmtId="0" fontId="11" fillId="4" borderId="2" xfId="6" applyNumberFormat="1" applyFont="1" applyFill="1" applyBorder="1" applyAlignment="1">
      <alignment vertical="center" shrinkToFit="1"/>
    </xf>
    <xf numFmtId="3" fontId="23" fillId="4" borderId="5" xfId="0" applyNumberFormat="1" applyFont="1" applyFill="1" applyBorder="1" applyAlignment="1">
      <alignment horizontal="center" vertical="center"/>
    </xf>
    <xf numFmtId="0" fontId="3" fillId="4" borderId="5" xfId="5" applyNumberFormat="1" applyFont="1" applyFill="1" applyBorder="1" applyAlignment="1" applyProtection="1">
      <alignment horizontal="center" vertical="center" shrinkToFit="1"/>
    </xf>
    <xf numFmtId="0" fontId="14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wrapText="1" shrinkToFit="1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0" borderId="2" xfId="2" applyFont="1" applyBorder="1" applyAlignment="1">
      <alignment horizontal="left" vertical="center" shrinkToFit="1"/>
    </xf>
    <xf numFmtId="0" fontId="8" fillId="0" borderId="2" xfId="2" applyFont="1" applyBorder="1" applyAlignment="1">
      <alignment horizontal="center" vertical="center" wrapText="1" shrinkToFit="1"/>
    </xf>
    <xf numFmtId="0" fontId="10" fillId="4" borderId="2" xfId="4" applyFont="1" applyFill="1" applyBorder="1" applyAlignment="1">
      <alignment horizontal="center" vertical="center" wrapText="1" shrinkToFit="1"/>
    </xf>
    <xf numFmtId="0" fontId="3" fillId="4" borderId="2" xfId="2" applyFont="1" applyFill="1" applyBorder="1" applyAlignment="1">
      <alignment horizontal="left" vertical="center" shrinkToFit="1"/>
    </xf>
    <xf numFmtId="41" fontId="8" fillId="0" borderId="2" xfId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8" fillId="7" borderId="2" xfId="0" applyFont="1" applyFill="1" applyBorder="1" applyAlignment="1">
      <alignment horizontal="center" vertical="center" shrinkToFit="1"/>
    </xf>
    <xf numFmtId="179" fontId="10" fillId="4" borderId="5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7" fillId="0" borderId="2" xfId="8" applyFont="1" applyBorder="1" applyAlignment="1">
      <alignment horizontal="center" vertical="center" shrinkToFit="1"/>
    </xf>
    <xf numFmtId="0" fontId="27" fillId="4" borderId="2" xfId="8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/>
    </xf>
    <xf numFmtId="3" fontId="10" fillId="9" borderId="5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179" fontId="10" fillId="4" borderId="2" xfId="0" applyNumberFormat="1" applyFont="1" applyFill="1" applyBorder="1" applyAlignment="1">
      <alignment horizontal="center" vertical="center"/>
    </xf>
    <xf numFmtId="0" fontId="11" fillId="4" borderId="2" xfId="4" applyFont="1" applyFill="1" applyBorder="1" applyAlignment="1">
      <alignment horizontal="center" vertical="center" wrapText="1" shrinkToFit="1"/>
    </xf>
    <xf numFmtId="0" fontId="8" fillId="4" borderId="5" xfId="0" applyFont="1" applyFill="1" applyBorder="1" applyAlignment="1">
      <alignment horizontal="center" vertical="center"/>
    </xf>
    <xf numFmtId="179" fontId="11" fillId="4" borderId="5" xfId="0" applyNumberFormat="1" applyFont="1" applyFill="1" applyBorder="1" applyAlignment="1">
      <alignment horizontal="center" vertical="center" shrinkToFit="1"/>
    </xf>
    <xf numFmtId="3" fontId="28" fillId="4" borderId="5" xfId="0" applyNumberFormat="1" applyFont="1" applyFill="1" applyBorder="1" applyAlignment="1">
      <alignment horizontal="center" vertical="center"/>
    </xf>
    <xf numFmtId="0" fontId="16" fillId="4" borderId="2" xfId="5" applyNumberFormat="1" applyFont="1" applyFill="1" applyBorder="1" applyAlignment="1" applyProtection="1">
      <alignment horizontal="center" vertical="center" wrapText="1" shrinkToFit="1"/>
    </xf>
    <xf numFmtId="0" fontId="11" fillId="4" borderId="2" xfId="7" applyFont="1" applyFill="1" applyBorder="1" applyAlignment="1">
      <alignment horizontal="center" vertical="center" wrapText="1" shrinkToFit="1"/>
    </xf>
    <xf numFmtId="0" fontId="3" fillId="4" borderId="2" xfId="5" applyFont="1" applyFill="1" applyBorder="1" applyAlignment="1" applyProtection="1">
      <alignment horizontal="center" vertical="center" shrinkToFit="1"/>
    </xf>
    <xf numFmtId="3" fontId="10" fillId="10" borderId="5" xfId="0" applyNumberFormat="1" applyFont="1" applyFill="1" applyBorder="1" applyAlignment="1">
      <alignment horizontal="center" vertical="center"/>
    </xf>
    <xf numFmtId="0" fontId="8" fillId="7" borderId="2" xfId="3" applyFont="1" applyFill="1" applyBorder="1" applyAlignment="1">
      <alignment horizontal="center" vertical="center" shrinkToFit="1"/>
    </xf>
    <xf numFmtId="0" fontId="14" fillId="6" borderId="2" xfId="3" applyFont="1" applyFill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 shrinkToFit="1"/>
    </xf>
    <xf numFmtId="179" fontId="11" fillId="4" borderId="2" xfId="0" applyNumberFormat="1" applyFont="1" applyFill="1" applyBorder="1" applyAlignment="1">
      <alignment horizontal="center" vertical="center" shrinkToFit="1"/>
    </xf>
    <xf numFmtId="0" fontId="3" fillId="4" borderId="2" xfId="2" applyFont="1" applyFill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/>
    </xf>
    <xf numFmtId="0" fontId="8" fillId="4" borderId="2" xfId="2" applyFont="1" applyFill="1" applyBorder="1" applyAlignment="1">
      <alignment horizontal="left" vertical="center" shrinkToFit="1"/>
    </xf>
    <xf numFmtId="0" fontId="7" fillId="0" borderId="2" xfId="5" applyNumberFormat="1" applyFont="1" applyFill="1" applyBorder="1" applyAlignment="1" applyProtection="1">
      <alignment horizontal="center" vertical="center" shrinkToFit="1"/>
    </xf>
    <xf numFmtId="0" fontId="11" fillId="4" borderId="2" xfId="0" applyFont="1" applyFill="1" applyBorder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shrinkToFit="1"/>
    </xf>
    <xf numFmtId="0" fontId="8" fillId="11" borderId="2" xfId="2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8" fillId="6" borderId="2" xfId="0" applyFont="1" applyFill="1" applyBorder="1" applyAlignment="1">
      <alignment horizontal="center" vertical="center" shrinkToFit="1"/>
    </xf>
    <xf numFmtId="0" fontId="32" fillId="4" borderId="2" xfId="0" applyFont="1" applyFill="1" applyBorder="1" applyAlignment="1">
      <alignment horizontal="center" vertical="center"/>
    </xf>
    <xf numFmtId="0" fontId="16" fillId="4" borderId="2" xfId="5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>
      <alignment horizontal="left" vertical="center" wrapText="1" shrinkToFit="1"/>
    </xf>
    <xf numFmtId="0" fontId="8" fillId="0" borderId="0" xfId="0" applyFont="1" applyAlignment="1">
      <alignment horizontal="center" vertical="center" shrinkToFit="1"/>
    </xf>
    <xf numFmtId="0" fontId="11" fillId="0" borderId="2" xfId="9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8" fillId="0" borderId="2" xfId="5" applyFont="1" applyFill="1" applyBorder="1" applyAlignment="1" applyProtection="1">
      <alignment horizontal="center" vertical="center" shrinkToFit="1"/>
    </xf>
    <xf numFmtId="0" fontId="35" fillId="0" borderId="2" xfId="0" applyFont="1" applyBorder="1" applyAlignment="1">
      <alignment horizontal="left" vertical="center" wrapText="1" shrinkToFit="1"/>
    </xf>
    <xf numFmtId="0" fontId="3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6" fillId="4" borderId="2" xfId="2" applyFont="1" applyFill="1" applyBorder="1" applyAlignment="1">
      <alignment horizontal="center" vertical="center" shrinkToFit="1"/>
    </xf>
    <xf numFmtId="0" fontId="37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0" fontId="16" fillId="0" borderId="2" xfId="10" applyFont="1" applyBorder="1" applyAlignment="1">
      <alignment horizontal="center" vertical="center" wrapText="1"/>
    </xf>
    <xf numFmtId="0" fontId="11" fillId="4" borderId="2" xfId="10" applyFont="1" applyFill="1" applyBorder="1" applyAlignment="1">
      <alignment horizontal="center" vertical="center" shrinkToFit="1"/>
    </xf>
    <xf numFmtId="178" fontId="8" fillId="4" borderId="2" xfId="0" applyNumberFormat="1" applyFont="1" applyFill="1" applyBorder="1" applyAlignment="1">
      <alignment horizontal="left" vertical="center" shrinkToFit="1"/>
    </xf>
    <xf numFmtId="0" fontId="15" fillId="4" borderId="2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5" xfId="5" applyNumberFormat="1" applyFont="1" applyFill="1" applyBorder="1" applyAlignment="1" applyProtection="1">
      <alignment horizontal="center" vertical="center" shrinkToFit="1"/>
    </xf>
    <xf numFmtId="177" fontId="8" fillId="0" borderId="2" xfId="2" applyNumberFormat="1" applyFont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 shrinkToFit="1"/>
    </xf>
    <xf numFmtId="0" fontId="8" fillId="9" borderId="2" xfId="0" applyFont="1" applyFill="1" applyBorder="1" applyAlignment="1">
      <alignment horizontal="center" vertical="center" shrinkToFit="1"/>
    </xf>
    <xf numFmtId="3" fontId="10" fillId="0" borderId="8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shrinkToFit="1"/>
    </xf>
    <xf numFmtId="0" fontId="39" fillId="0" borderId="2" xfId="0" applyFont="1" applyBorder="1" applyAlignment="1">
      <alignment horizontal="center" vertical="center" shrinkToFit="1"/>
    </xf>
    <xf numFmtId="177" fontId="8" fillId="0" borderId="2" xfId="0" applyNumberFormat="1" applyFont="1" applyBorder="1" applyAlignment="1">
      <alignment horizontal="center" vertical="center"/>
    </xf>
    <xf numFmtId="41" fontId="39" fillId="0" borderId="8" xfId="1" applyFont="1" applyFill="1" applyBorder="1" applyAlignment="1">
      <alignment horizontal="center" vertical="center" shrinkToFit="1"/>
    </xf>
    <xf numFmtId="0" fontId="39" fillId="0" borderId="2" xfId="2" applyFont="1" applyBorder="1" applyAlignment="1">
      <alignment horizontal="center" vertical="center" shrinkToFit="1"/>
    </xf>
    <xf numFmtId="176" fontId="8" fillId="4" borderId="5" xfId="0" applyNumberFormat="1" applyFont="1" applyFill="1" applyBorder="1" applyAlignment="1">
      <alignment vertical="center" shrinkToFit="1"/>
    </xf>
    <xf numFmtId="176" fontId="8" fillId="4" borderId="5" xfId="0" applyNumberFormat="1" applyFont="1" applyFill="1" applyBorder="1" applyAlignment="1">
      <alignment horizontal="center" vertical="center" shrinkToFit="1"/>
    </xf>
    <xf numFmtId="41" fontId="8" fillId="0" borderId="2" xfId="1" applyFont="1" applyFill="1" applyBorder="1" applyAlignment="1">
      <alignment horizontal="center" vertical="center" wrapText="1" shrinkToFit="1"/>
    </xf>
    <xf numFmtId="41" fontId="39" fillId="0" borderId="8" xfId="1" applyFont="1" applyFill="1" applyBorder="1" applyAlignment="1">
      <alignment horizontal="center" vertical="center" wrapText="1" shrinkToFit="1"/>
    </xf>
    <xf numFmtId="41" fontId="8" fillId="0" borderId="8" xfId="1" applyFont="1" applyFill="1" applyBorder="1" applyAlignment="1">
      <alignment horizontal="center" vertical="center" wrapText="1" shrinkToFit="1"/>
    </xf>
    <xf numFmtId="41" fontId="40" fillId="9" borderId="8" xfId="1" applyFont="1" applyFill="1" applyBorder="1" applyAlignment="1">
      <alignment horizontal="center" vertical="center" wrapText="1" shrinkToFit="1"/>
    </xf>
    <xf numFmtId="0" fontId="8" fillId="0" borderId="5" xfId="5" applyFont="1" applyFill="1" applyBorder="1" applyAlignment="1" applyProtection="1">
      <alignment horizontal="center" vertical="center" shrinkToFit="1"/>
    </xf>
    <xf numFmtId="41" fontId="8" fillId="0" borderId="2" xfId="1" applyFont="1" applyBorder="1" applyAlignment="1">
      <alignment horizontal="center" vertical="center" shrinkToFit="1"/>
    </xf>
    <xf numFmtId="41" fontId="39" fillId="0" borderId="8" xfId="1" applyFont="1" applyBorder="1" applyAlignment="1">
      <alignment horizontal="center" vertical="center" shrinkToFit="1"/>
    </xf>
    <xf numFmtId="41" fontId="8" fillId="0" borderId="8" xfId="1" applyFont="1" applyBorder="1" applyAlignment="1">
      <alignment horizontal="center" vertical="center" shrinkToFit="1"/>
    </xf>
    <xf numFmtId="41" fontId="8" fillId="0" borderId="2" xfId="6" applyFont="1" applyBorder="1" applyAlignment="1">
      <alignment horizontal="center" vertical="center" shrinkToFit="1"/>
    </xf>
    <xf numFmtId="41" fontId="39" fillId="0" borderId="8" xfId="6" applyFont="1" applyBorder="1" applyAlignment="1">
      <alignment horizontal="center" vertical="center" shrinkToFit="1"/>
    </xf>
    <xf numFmtId="41" fontId="8" fillId="0" borderId="8" xfId="6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9" fillId="0" borderId="2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6" borderId="2" xfId="3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wrapText="1" shrinkToFit="1"/>
    </xf>
    <xf numFmtId="0" fontId="3" fillId="4" borderId="11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 shrinkToFit="1"/>
    </xf>
    <xf numFmtId="0" fontId="19" fillId="0" borderId="2" xfId="2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0" fontId="31" fillId="0" borderId="2" xfId="0" applyFont="1" applyBorder="1" applyAlignment="1">
      <alignment horizontal="center" vertical="center"/>
    </xf>
    <xf numFmtId="0" fontId="3" fillId="0" borderId="2" xfId="5" applyFont="1" applyBorder="1" applyAlignment="1" applyProtection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16" fillId="0" borderId="2" xfId="5" applyNumberFormat="1" applyFont="1" applyFill="1" applyBorder="1" applyAlignment="1" applyProtection="1">
      <alignment horizontal="center" vertical="center" wrapText="1" shrinkToFit="1"/>
    </xf>
    <xf numFmtId="41" fontId="8" fillId="0" borderId="5" xfId="1" applyFont="1" applyFill="1" applyBorder="1" applyAlignment="1">
      <alignment horizontal="center" vertical="center" shrinkToFit="1"/>
    </xf>
    <xf numFmtId="179" fontId="11" fillId="4" borderId="2" xfId="0" applyNumberFormat="1" applyFont="1" applyFill="1" applyBorder="1" applyAlignment="1">
      <alignment horizontal="center" vertical="center"/>
    </xf>
    <xf numFmtId="179" fontId="10" fillId="4" borderId="8" xfId="0" applyNumberFormat="1" applyFont="1" applyFill="1" applyBorder="1" applyAlignment="1">
      <alignment horizontal="center" vertical="center"/>
    </xf>
    <xf numFmtId="179" fontId="11" fillId="4" borderId="8" xfId="0" applyNumberFormat="1" applyFont="1" applyFill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 wrapText="1"/>
    </xf>
    <xf numFmtId="179" fontId="11" fillId="4" borderId="8" xfId="0" applyNumberFormat="1" applyFont="1" applyFill="1" applyBorder="1" applyAlignment="1">
      <alignment horizontal="center" vertical="center" shrinkToFit="1"/>
    </xf>
    <xf numFmtId="3" fontId="10" fillId="4" borderId="22" xfId="0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 shrinkToFit="1"/>
    </xf>
    <xf numFmtId="3" fontId="11" fillId="4" borderId="5" xfId="0" applyNumberFormat="1" applyFont="1" applyFill="1" applyBorder="1" applyAlignment="1">
      <alignment horizontal="center" vertical="center"/>
    </xf>
    <xf numFmtId="3" fontId="11" fillId="4" borderId="8" xfId="0" applyNumberFormat="1" applyFont="1" applyFill="1" applyBorder="1" applyAlignment="1">
      <alignment horizontal="center" vertical="center" wrapText="1"/>
    </xf>
    <xf numFmtId="177" fontId="3" fillId="4" borderId="2" xfId="2" applyNumberFormat="1" applyFont="1" applyFill="1" applyBorder="1" applyAlignment="1">
      <alignment horizontal="center" vertical="center" shrinkToFit="1"/>
    </xf>
    <xf numFmtId="177" fontId="3" fillId="4" borderId="2" xfId="0" applyNumberFormat="1" applyFont="1" applyFill="1" applyBorder="1" applyAlignment="1">
      <alignment horizontal="center" vertical="center" shrinkToFit="1"/>
    </xf>
    <xf numFmtId="177" fontId="3" fillId="0" borderId="2" xfId="2" applyNumberFormat="1" applyFont="1" applyBorder="1" applyAlignment="1">
      <alignment horizontal="center" vertical="center" shrinkToFit="1"/>
    </xf>
    <xf numFmtId="177" fontId="8" fillId="4" borderId="2" xfId="2" applyNumberFormat="1" applyFont="1" applyFill="1" applyBorder="1" applyAlignment="1">
      <alignment horizontal="center" vertical="center" shrinkToFit="1"/>
    </xf>
    <xf numFmtId="177" fontId="8" fillId="4" borderId="2" xfId="0" applyNumberFormat="1" applyFont="1" applyFill="1" applyBorder="1" applyAlignment="1">
      <alignment horizontal="center" vertical="center" shrinkToFit="1"/>
    </xf>
    <xf numFmtId="0" fontId="16" fillId="0" borderId="2" xfId="5" applyFont="1" applyBorder="1" applyAlignment="1" applyProtection="1">
      <alignment horizontal="center" vertical="center"/>
    </xf>
    <xf numFmtId="0" fontId="16" fillId="0" borderId="2" xfId="5" applyFont="1" applyBorder="1" applyAlignment="1" applyProtection="1">
      <alignment horizontal="center" vertical="center" wrapText="1"/>
    </xf>
    <xf numFmtId="0" fontId="8" fillId="4" borderId="2" xfId="5" applyNumberFormat="1" applyFont="1" applyFill="1" applyBorder="1" applyAlignment="1" applyProtection="1">
      <alignment horizontal="center" vertical="center" shrinkToFit="1"/>
    </xf>
    <xf numFmtId="0" fontId="8" fillId="4" borderId="2" xfId="1" applyNumberFormat="1" applyFont="1" applyFill="1" applyBorder="1" applyAlignment="1">
      <alignment horizontal="center" vertical="center" shrinkToFit="1"/>
    </xf>
    <xf numFmtId="0" fontId="8" fillId="4" borderId="2" xfId="5" applyFont="1" applyFill="1" applyBorder="1" applyAlignment="1" applyProtection="1">
      <alignment horizontal="center" vertical="center" shrinkToFit="1"/>
    </xf>
    <xf numFmtId="3" fontId="11" fillId="0" borderId="2" xfId="0" applyNumberFormat="1" applyFont="1" applyBorder="1" applyAlignment="1">
      <alignment horizontal="center" vertical="center"/>
    </xf>
    <xf numFmtId="0" fontId="7" fillId="0" borderId="2" xfId="5" applyFont="1" applyBorder="1" applyAlignment="1" applyProtection="1">
      <alignment horizontal="center" vertical="center" wrapText="1"/>
    </xf>
    <xf numFmtId="177" fontId="22" fillId="4" borderId="2" xfId="2" applyNumberFormat="1" applyFont="1" applyFill="1" applyBorder="1" applyAlignment="1">
      <alignment horizontal="center" vertical="center" shrinkToFit="1"/>
    </xf>
    <xf numFmtId="3" fontId="11" fillId="4" borderId="2" xfId="0" applyNumberFormat="1" applyFont="1" applyFill="1" applyBorder="1" applyAlignment="1">
      <alignment horizontal="center" vertical="center" shrinkToFit="1"/>
    </xf>
    <xf numFmtId="0" fontId="8" fillId="0" borderId="2" xfId="0" quotePrefix="1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16" fillId="4" borderId="2" xfId="5" applyFont="1" applyFill="1" applyBorder="1" applyAlignment="1" applyProtection="1">
      <alignment horizontal="center" vertical="center"/>
    </xf>
    <xf numFmtId="0" fontId="8" fillId="0" borderId="23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6" borderId="5" xfId="2" applyFont="1" applyFill="1" applyBorder="1" applyAlignment="1">
      <alignment horizontal="center" vertical="center" shrinkToFit="1"/>
    </xf>
    <xf numFmtId="0" fontId="19" fillId="6" borderId="2" xfId="2" applyFont="1" applyFill="1" applyBorder="1" applyAlignment="1">
      <alignment horizontal="center" vertical="center" wrapText="1" shrinkToFit="1"/>
    </xf>
    <xf numFmtId="3" fontId="13" fillId="4" borderId="2" xfId="0" applyNumberFormat="1" applyFont="1" applyFill="1" applyBorder="1" applyAlignment="1">
      <alignment horizontal="center" vertical="center"/>
    </xf>
    <xf numFmtId="0" fontId="11" fillId="4" borderId="2" xfId="7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justify" vertical="center"/>
    </xf>
    <xf numFmtId="0" fontId="66" fillId="0" borderId="2" xfId="0" applyFont="1" applyBorder="1" applyAlignment="1">
      <alignment horizontal="center" vertical="center"/>
    </xf>
    <xf numFmtId="0" fontId="11" fillId="4" borderId="2" xfId="10" applyFont="1" applyFill="1" applyBorder="1" applyAlignment="1">
      <alignment horizontal="center" vertical="center" wrapText="1" shrinkToFit="1"/>
    </xf>
    <xf numFmtId="41" fontId="39" fillId="0" borderId="2" xfId="1" applyFont="1" applyBorder="1" applyAlignment="1">
      <alignment horizontal="center" vertical="center"/>
    </xf>
    <xf numFmtId="41" fontId="39" fillId="0" borderId="2" xfId="1" applyFont="1" applyFill="1" applyBorder="1" applyAlignment="1">
      <alignment horizontal="center" vertical="center" shrinkToFit="1"/>
    </xf>
    <xf numFmtId="3" fontId="38" fillId="4" borderId="2" xfId="0" applyNumberFormat="1" applyFont="1" applyFill="1" applyBorder="1" applyAlignment="1">
      <alignment horizontal="center" vertical="center"/>
    </xf>
    <xf numFmtId="0" fontId="12" fillId="0" borderId="2" xfId="5" applyBorder="1" applyAlignment="1" applyProtection="1">
      <alignment horizontal="center" vertical="center"/>
    </xf>
    <xf numFmtId="0" fontId="12" fillId="4" borderId="2" xfId="5" applyNumberFormat="1" applyFill="1" applyBorder="1" applyAlignment="1" applyProtection="1">
      <alignment horizontal="center" vertical="center" wrapText="1" shrinkToFit="1"/>
    </xf>
    <xf numFmtId="3" fontId="8" fillId="0" borderId="2" xfId="86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8" fillId="0" borderId="11" xfId="1" applyFont="1" applyFill="1" applyBorder="1" applyAlignment="1">
      <alignment horizontal="center" vertical="center" wrapText="1" shrinkToFit="1"/>
    </xf>
    <xf numFmtId="41" fontId="8" fillId="0" borderId="5" xfId="1" applyFont="1" applyFill="1" applyBorder="1" applyAlignment="1">
      <alignment horizontal="center" vertical="center" wrapText="1" shrinkToFit="1"/>
    </xf>
    <xf numFmtId="3" fontId="11" fillId="4" borderId="8" xfId="0" applyNumberFormat="1" applyFont="1" applyFill="1" applyBorder="1" applyAlignment="1">
      <alignment horizontal="center" vertical="center"/>
    </xf>
    <xf numFmtId="3" fontId="23" fillId="4" borderId="8" xfId="0" applyNumberFormat="1" applyFont="1" applyFill="1" applyBorder="1" applyAlignment="1">
      <alignment horizontal="center" vertical="center"/>
    </xf>
    <xf numFmtId="179" fontId="10" fillId="8" borderId="5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9" fontId="11" fillId="4" borderId="5" xfId="0" applyNumberFormat="1" applyFont="1" applyFill="1" applyBorder="1" applyAlignment="1">
      <alignment horizontal="center" vertical="center"/>
    </xf>
    <xf numFmtId="0" fontId="8" fillId="4" borderId="8" xfId="1" applyNumberFormat="1" applyFont="1" applyFill="1" applyBorder="1" applyAlignment="1">
      <alignment horizontal="center" vertical="center" shrinkToFit="1"/>
    </xf>
    <xf numFmtId="3" fontId="10" fillId="4" borderId="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shrinkToFit="1"/>
    </xf>
    <xf numFmtId="0" fontId="27" fillId="0" borderId="0" xfId="8" applyFont="1" applyBorder="1" applyAlignment="1">
      <alignment horizontal="center" vertical="center" shrinkToFit="1"/>
    </xf>
    <xf numFmtId="0" fontId="8" fillId="6" borderId="2" xfId="0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38" fillId="4" borderId="8" xfId="0" applyNumberFormat="1" applyFon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8" fillId="6" borderId="2" xfId="0" quotePrefix="1" applyFont="1" applyFill="1" applyBorder="1" applyAlignment="1">
      <alignment horizontal="center" vertical="center" shrinkToFit="1"/>
    </xf>
    <xf numFmtId="0" fontId="14" fillId="6" borderId="2" xfId="2" quotePrefix="1" applyFont="1" applyFill="1" applyBorder="1" applyAlignment="1">
      <alignment horizontal="center" vertical="center" shrinkToFit="1"/>
    </xf>
    <xf numFmtId="0" fontId="14" fillId="6" borderId="2" xfId="3" quotePrefix="1" applyFont="1" applyFill="1" applyBorder="1" applyAlignment="1">
      <alignment horizontal="center" vertical="center" shrinkToFit="1"/>
    </xf>
    <xf numFmtId="0" fontId="3" fillId="9" borderId="2" xfId="5" applyNumberFormat="1" applyFont="1" applyFill="1" applyBorder="1" applyAlignment="1" applyProtection="1">
      <alignment horizontal="center" vertical="center" shrinkToFit="1"/>
    </xf>
    <xf numFmtId="0" fontId="8" fillId="9" borderId="2" xfId="5" applyNumberFormat="1" applyFont="1" applyFill="1" applyBorder="1" applyAlignment="1" applyProtection="1">
      <alignment horizontal="center" vertical="center" shrinkToFit="1"/>
    </xf>
    <xf numFmtId="177" fontId="8" fillId="9" borderId="2" xfId="0" applyNumberFormat="1" applyFont="1" applyFill="1" applyBorder="1" applyAlignment="1">
      <alignment horizontal="center" vertical="center" shrinkToFit="1"/>
    </xf>
    <xf numFmtId="3" fontId="11" fillId="9" borderId="2" xfId="0" applyNumberFormat="1" applyFont="1" applyFill="1" applyBorder="1" applyAlignment="1">
      <alignment horizontal="center" vertical="center"/>
    </xf>
    <xf numFmtId="3" fontId="13" fillId="9" borderId="2" xfId="0" applyNumberFormat="1" applyFont="1" applyFill="1" applyBorder="1" applyAlignment="1">
      <alignment horizontal="center" vertical="center"/>
    </xf>
    <xf numFmtId="3" fontId="10" fillId="9" borderId="2" xfId="0" applyNumberFormat="1" applyFont="1" applyFill="1" applyBorder="1" applyAlignment="1">
      <alignment horizontal="center" vertical="center"/>
    </xf>
    <xf numFmtId="3" fontId="10" fillId="9" borderId="2" xfId="0" applyNumberFormat="1" applyFont="1" applyFill="1" applyBorder="1" applyAlignment="1">
      <alignment horizontal="center" vertical="center" wrapText="1"/>
    </xf>
    <xf numFmtId="177" fontId="8" fillId="9" borderId="2" xfId="2" applyNumberFormat="1" applyFont="1" applyFill="1" applyBorder="1" applyAlignment="1">
      <alignment horizontal="center" vertical="center" shrinkToFit="1"/>
    </xf>
    <xf numFmtId="177" fontId="3" fillId="9" borderId="2" xfId="2" applyNumberFormat="1" applyFont="1" applyFill="1" applyBorder="1" applyAlignment="1">
      <alignment horizontal="center" vertical="center" shrinkToFit="1"/>
    </xf>
    <xf numFmtId="3" fontId="8" fillId="9" borderId="2" xfId="1" applyNumberFormat="1" applyFont="1" applyFill="1" applyBorder="1" applyAlignment="1">
      <alignment horizontal="center" vertical="center" shrinkToFit="1"/>
    </xf>
    <xf numFmtId="177" fontId="3" fillId="9" borderId="2" xfId="0" applyNumberFormat="1" applyFont="1" applyFill="1" applyBorder="1" applyAlignment="1">
      <alignment horizontal="center" vertical="center" shrinkToFit="1"/>
    </xf>
    <xf numFmtId="177" fontId="8" fillId="9" borderId="2" xfId="0" applyNumberFormat="1" applyFont="1" applyFill="1" applyBorder="1" applyAlignment="1">
      <alignment horizontal="center" vertical="center" wrapText="1" shrinkToFit="1"/>
    </xf>
    <xf numFmtId="3" fontId="10" fillId="4" borderId="2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8" fillId="4" borderId="1" xfId="3" applyFont="1" applyFill="1" applyBorder="1" applyAlignment="1">
      <alignment horizontal="center" vertical="center" shrinkToFit="1"/>
    </xf>
    <xf numFmtId="0" fontId="8" fillId="7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8" fillId="6" borderId="1" xfId="0" applyFont="1" applyFill="1" applyBorder="1" applyAlignment="1">
      <alignment horizontal="center" vertical="center" shrinkToFit="1"/>
    </xf>
    <xf numFmtId="0" fontId="8" fillId="6" borderId="1" xfId="2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74" fillId="0" borderId="0" xfId="0" applyFont="1" applyAlignment="1">
      <alignment horizontal="center" vertical="center"/>
    </xf>
    <xf numFmtId="178" fontId="14" fillId="6" borderId="2" xfId="2" quotePrefix="1" applyNumberFormat="1" applyFont="1" applyFill="1" applyBorder="1" applyAlignment="1">
      <alignment horizontal="center" vertical="center" shrinkToFit="1"/>
    </xf>
    <xf numFmtId="0" fontId="12" fillId="0" borderId="0" xfId="5" applyFill="1" applyAlignment="1" applyProtection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12" fillId="0" borderId="2" xfId="5" applyNumberFormat="1" applyFill="1" applyBorder="1" applyAlignment="1" applyProtection="1">
      <alignment horizontal="center" vertical="center" shrinkToFit="1"/>
    </xf>
    <xf numFmtId="0" fontId="12" fillId="4" borderId="2" xfId="5" applyFill="1" applyBorder="1" applyAlignment="1" applyProtection="1">
      <alignment horizontal="center" vertical="center"/>
    </xf>
    <xf numFmtId="3" fontId="23" fillId="4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8" fillId="35" borderId="2" xfId="5" applyNumberFormat="1" applyFont="1" applyFill="1" applyBorder="1" applyAlignment="1" applyProtection="1">
      <alignment horizontal="center" vertical="center" shrinkToFit="1"/>
    </xf>
    <xf numFmtId="3" fontId="10" fillId="35" borderId="2" xfId="0" applyNumberFormat="1" applyFont="1" applyFill="1" applyBorder="1" applyAlignment="1">
      <alignment horizontal="center" vertical="center"/>
    </xf>
    <xf numFmtId="3" fontId="13" fillId="35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5" fillId="2" borderId="24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41" fontId="39" fillId="0" borderId="2" xfId="1" applyFont="1" applyBorder="1" applyAlignment="1">
      <alignment vertical="center"/>
    </xf>
    <xf numFmtId="0" fontId="7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2" fillId="0" borderId="0" xfId="5" applyFill="1" applyBorder="1" applyAlignment="1" applyProtection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12" fillId="0" borderId="0" xfId="5" applyBorder="1" applyAlignment="1" applyProtection="1">
      <alignment vertical="center"/>
    </xf>
    <xf numFmtId="177" fontId="8" fillId="4" borderId="2" xfId="0" applyNumberFormat="1" applyFont="1" applyFill="1" applyBorder="1" applyAlignment="1">
      <alignment horizontal="center" vertical="center" wrapText="1" shrinkToFit="1"/>
    </xf>
    <xf numFmtId="3" fontId="10" fillId="4" borderId="2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36" borderId="0" xfId="0" applyFill="1">
      <alignment vertical="center"/>
    </xf>
    <xf numFmtId="0" fontId="77" fillId="0" borderId="2" xfId="0" applyFont="1" applyBorder="1">
      <alignment vertical="center"/>
    </xf>
    <xf numFmtId="0" fontId="77" fillId="0" borderId="2" xfId="0" applyFont="1" applyBorder="1" applyAlignment="1">
      <alignment vertical="center" wrapText="1"/>
    </xf>
    <xf numFmtId="0" fontId="78" fillId="0" borderId="2" xfId="0" applyFont="1" applyBorder="1" applyAlignment="1">
      <alignment vertical="center" wrapText="1"/>
    </xf>
    <xf numFmtId="0" fontId="12" fillId="0" borderId="2" xfId="5" applyBorder="1" applyAlignment="1" applyProtection="1">
      <alignment horizontal="center" vertical="center" shrinkToFit="1"/>
    </xf>
    <xf numFmtId="0" fontId="7" fillId="1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76" fontId="8" fillId="10" borderId="8" xfId="0" applyNumberFormat="1" applyFont="1" applyFill="1" applyBorder="1" applyAlignment="1">
      <alignment horizontal="center" vertical="center" shrinkToFit="1"/>
    </xf>
    <xf numFmtId="176" fontId="8" fillId="10" borderId="3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11" xfId="0" applyFont="1" applyFill="1" applyBorder="1" applyAlignment="1">
      <alignment horizontal="center" vertical="center" wrapText="1" shrinkToFi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87">
    <cellStyle name="20% - 강조색1 2" xfId="11" xr:uid="{00000000-0005-0000-0000-000000000000}"/>
    <cellStyle name="20% - 강조색2 2" xfId="12" xr:uid="{00000000-0005-0000-0000-000001000000}"/>
    <cellStyle name="20% - 강조색3 2" xfId="13" xr:uid="{00000000-0005-0000-0000-000002000000}"/>
    <cellStyle name="20% - 강조색4 2" xfId="14" xr:uid="{00000000-0005-0000-0000-000003000000}"/>
    <cellStyle name="20% - 강조색5 2" xfId="15" xr:uid="{00000000-0005-0000-0000-000004000000}"/>
    <cellStyle name="20% - 강조색6 2" xfId="16" xr:uid="{00000000-0005-0000-0000-000005000000}"/>
    <cellStyle name="40% - 강조색1 2" xfId="17" xr:uid="{00000000-0005-0000-0000-000006000000}"/>
    <cellStyle name="40% - 강조색2 2" xfId="18" xr:uid="{00000000-0005-0000-0000-000007000000}"/>
    <cellStyle name="40% - 강조색3 2" xfId="19" xr:uid="{00000000-0005-0000-0000-000008000000}"/>
    <cellStyle name="40% - 강조색4 2" xfId="20" xr:uid="{00000000-0005-0000-0000-000009000000}"/>
    <cellStyle name="40% - 강조색5 2" xfId="21" xr:uid="{00000000-0005-0000-0000-00000A000000}"/>
    <cellStyle name="40% - 강조색6 2" xfId="22" xr:uid="{00000000-0005-0000-0000-00000B000000}"/>
    <cellStyle name="60% - 강조색1 2" xfId="23" xr:uid="{00000000-0005-0000-0000-00000C000000}"/>
    <cellStyle name="60% - 강조색2 2" xfId="24" xr:uid="{00000000-0005-0000-0000-00000D000000}"/>
    <cellStyle name="60% - 강조색3 2" xfId="25" xr:uid="{00000000-0005-0000-0000-00000E000000}"/>
    <cellStyle name="60% - 강조색4 2" xfId="26" xr:uid="{00000000-0005-0000-0000-00000F000000}"/>
    <cellStyle name="60% - 강조색5 2" xfId="27" xr:uid="{00000000-0005-0000-0000-000010000000}"/>
    <cellStyle name="60% - 강조색6 2" xfId="28" xr:uid="{00000000-0005-0000-0000-000011000000}"/>
    <cellStyle name="강조색1 2" xfId="29" xr:uid="{00000000-0005-0000-0000-000012000000}"/>
    <cellStyle name="강조색2 2" xfId="30" xr:uid="{00000000-0005-0000-0000-000013000000}"/>
    <cellStyle name="강조색3 2" xfId="31" xr:uid="{00000000-0005-0000-0000-000014000000}"/>
    <cellStyle name="강조색4 2" xfId="32" xr:uid="{00000000-0005-0000-0000-000015000000}"/>
    <cellStyle name="강조색5 2" xfId="33" xr:uid="{00000000-0005-0000-0000-000016000000}"/>
    <cellStyle name="강조색6 2" xfId="34" xr:uid="{00000000-0005-0000-0000-000017000000}"/>
    <cellStyle name="경고문 2" xfId="35" xr:uid="{00000000-0005-0000-0000-000018000000}"/>
    <cellStyle name="계산 2" xfId="36" xr:uid="{00000000-0005-0000-0000-000019000000}"/>
    <cellStyle name="나쁨 2" xfId="37" xr:uid="{00000000-0005-0000-0000-00001A000000}"/>
    <cellStyle name="메모 2" xfId="38" xr:uid="{00000000-0005-0000-0000-00001B000000}"/>
    <cellStyle name="보통 2" xfId="39" xr:uid="{00000000-0005-0000-0000-00001C000000}"/>
    <cellStyle name="설명 텍스트 2" xfId="40" xr:uid="{00000000-0005-0000-0000-00001D000000}"/>
    <cellStyle name="셀 확인 2" xfId="41" xr:uid="{00000000-0005-0000-0000-00001E000000}"/>
    <cellStyle name="쉼표 [0]" xfId="1" builtinId="6"/>
    <cellStyle name="쉼표 [0] 2" xfId="6" xr:uid="{00000000-0005-0000-0000-000020000000}"/>
    <cellStyle name="쉼표 [0] 2 2" xfId="42" xr:uid="{00000000-0005-0000-0000-000021000000}"/>
    <cellStyle name="쉼표 [0] 3" xfId="43" xr:uid="{00000000-0005-0000-0000-000022000000}"/>
    <cellStyle name="쉼표 [0] 4" xfId="44" xr:uid="{00000000-0005-0000-0000-000023000000}"/>
    <cellStyle name="쉼표 [0] 5" xfId="45" xr:uid="{00000000-0005-0000-0000-000024000000}"/>
    <cellStyle name="연결된 셀 2" xfId="46" xr:uid="{00000000-0005-0000-0000-000025000000}"/>
    <cellStyle name="요약 2" xfId="47" xr:uid="{00000000-0005-0000-0000-000026000000}"/>
    <cellStyle name="입력 2" xfId="48" xr:uid="{00000000-0005-0000-0000-000027000000}"/>
    <cellStyle name="제목 1 2" xfId="49" xr:uid="{00000000-0005-0000-0000-000028000000}"/>
    <cellStyle name="제목 2 2" xfId="50" xr:uid="{00000000-0005-0000-0000-000029000000}"/>
    <cellStyle name="제목 3 2" xfId="51" xr:uid="{00000000-0005-0000-0000-00002A000000}"/>
    <cellStyle name="제목 4 2" xfId="52" xr:uid="{00000000-0005-0000-0000-00002B000000}"/>
    <cellStyle name="제목 5" xfId="53" xr:uid="{00000000-0005-0000-0000-00002C000000}"/>
    <cellStyle name="좋음 2" xfId="54" xr:uid="{00000000-0005-0000-0000-00002D000000}"/>
    <cellStyle name="출력 2" xfId="55" xr:uid="{00000000-0005-0000-0000-00002E000000}"/>
    <cellStyle name="통화 [0]" xfId="86" builtinId="7"/>
    <cellStyle name="통화 [0] 2" xfId="56" xr:uid="{00000000-0005-0000-0000-000030000000}"/>
    <cellStyle name="통화 [0] 3" xfId="57" xr:uid="{00000000-0005-0000-0000-000031000000}"/>
    <cellStyle name="표준" xfId="0" builtinId="0"/>
    <cellStyle name="표준 10" xfId="4" xr:uid="{00000000-0005-0000-0000-000033000000}"/>
    <cellStyle name="표준 10 2" xfId="58" xr:uid="{00000000-0005-0000-0000-000034000000}"/>
    <cellStyle name="표준 11" xfId="10" xr:uid="{00000000-0005-0000-0000-000035000000}"/>
    <cellStyle name="표준 2" xfId="3" xr:uid="{00000000-0005-0000-0000-000036000000}"/>
    <cellStyle name="표준 2 2" xfId="8" xr:uid="{00000000-0005-0000-0000-000037000000}"/>
    <cellStyle name="표준 2 3" xfId="7" xr:uid="{00000000-0005-0000-0000-000038000000}"/>
    <cellStyle name="표준 3" xfId="59" xr:uid="{00000000-0005-0000-0000-000039000000}"/>
    <cellStyle name="표준 4" xfId="9" xr:uid="{00000000-0005-0000-0000-00003A000000}"/>
    <cellStyle name="표준 4 2" xfId="60" xr:uid="{00000000-0005-0000-0000-00003B000000}"/>
    <cellStyle name="표준 4 3" xfId="61" xr:uid="{00000000-0005-0000-0000-00003C000000}"/>
    <cellStyle name="표준 4 3 2" xfId="62" xr:uid="{00000000-0005-0000-0000-00003D000000}"/>
    <cellStyle name="표준 4 3 2 2" xfId="63" xr:uid="{00000000-0005-0000-0000-00003E000000}"/>
    <cellStyle name="표준 4 3 3" xfId="64" xr:uid="{00000000-0005-0000-0000-00003F000000}"/>
    <cellStyle name="표준 4 4" xfId="65" xr:uid="{00000000-0005-0000-0000-000040000000}"/>
    <cellStyle name="표준 4 4 2" xfId="66" xr:uid="{00000000-0005-0000-0000-000041000000}"/>
    <cellStyle name="표준 4 5" xfId="67" xr:uid="{00000000-0005-0000-0000-000042000000}"/>
    <cellStyle name="표준 5" xfId="68" xr:uid="{00000000-0005-0000-0000-000043000000}"/>
    <cellStyle name="표준 5 2" xfId="69" xr:uid="{00000000-0005-0000-0000-000044000000}"/>
    <cellStyle name="표준 5 2 2" xfId="70" xr:uid="{00000000-0005-0000-0000-000045000000}"/>
    <cellStyle name="표준 5 2 2 2" xfId="71" xr:uid="{00000000-0005-0000-0000-000046000000}"/>
    <cellStyle name="표준 5 2 3" xfId="72" xr:uid="{00000000-0005-0000-0000-000047000000}"/>
    <cellStyle name="표준 5 3" xfId="73" xr:uid="{00000000-0005-0000-0000-000048000000}"/>
    <cellStyle name="표준 5 3 2" xfId="74" xr:uid="{00000000-0005-0000-0000-000049000000}"/>
    <cellStyle name="표준 5 4" xfId="75" xr:uid="{00000000-0005-0000-0000-00004A000000}"/>
    <cellStyle name="표준 6" xfId="76" xr:uid="{00000000-0005-0000-0000-00004B000000}"/>
    <cellStyle name="표준 7" xfId="77" xr:uid="{00000000-0005-0000-0000-00004C000000}"/>
    <cellStyle name="표준 7 2" xfId="78" xr:uid="{00000000-0005-0000-0000-00004D000000}"/>
    <cellStyle name="표준 7 2 2" xfId="79" xr:uid="{00000000-0005-0000-0000-00004E000000}"/>
    <cellStyle name="표준 7 3" xfId="80" xr:uid="{00000000-0005-0000-0000-00004F000000}"/>
    <cellStyle name="표준 8" xfId="81" xr:uid="{00000000-0005-0000-0000-000050000000}"/>
    <cellStyle name="표준 9" xfId="82" xr:uid="{00000000-0005-0000-0000-000051000000}"/>
    <cellStyle name="표준 9 2" xfId="83" xr:uid="{00000000-0005-0000-0000-000052000000}"/>
    <cellStyle name="표준 9 2 2" xfId="84" xr:uid="{00000000-0005-0000-0000-000053000000}"/>
    <cellStyle name="표준 9 3" xfId="85" xr:uid="{00000000-0005-0000-0000-000054000000}"/>
    <cellStyle name="표준_보대청구_보대수수료청구_보대수수료청구_보대수수료청구_보대수수료청구_보대수수료청구_보대수수료청구" xfId="2" xr:uid="{00000000-0005-0000-0000-000055000000}"/>
    <cellStyle name="하이퍼링크" xfId="5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ntact.naver.com/" TargetMode="External"/><Relationship Id="rId21" Type="http://schemas.openxmlformats.org/officeDocument/2006/relationships/hyperlink" Target="mailto:ss1352ss@daum.net" TargetMode="External"/><Relationship Id="rId42" Type="http://schemas.openxmlformats.org/officeDocument/2006/relationships/hyperlink" Target="mailto:grandcc92@gmail.com" TargetMode="External"/><Relationship Id="rId47" Type="http://schemas.openxmlformats.org/officeDocument/2006/relationships/hyperlink" Target="mailto:mylipe011@naver.com" TargetMode="External"/><Relationship Id="rId63" Type="http://schemas.openxmlformats.org/officeDocument/2006/relationships/hyperlink" Target="mailto:jmkim6997@naver.com" TargetMode="External"/><Relationship Id="rId68" Type="http://schemas.openxmlformats.org/officeDocument/2006/relationships/hyperlink" Target="mailto:sangjun@pfnature.com" TargetMode="External"/><Relationship Id="rId84" Type="http://schemas.openxmlformats.org/officeDocument/2006/relationships/hyperlink" Target="mailto:cbdolbom@naver.com" TargetMode="External"/><Relationship Id="rId89" Type="http://schemas.openxmlformats.org/officeDocument/2006/relationships/comments" Target="../comments1.xml"/><Relationship Id="rId16" Type="http://schemas.openxmlformats.org/officeDocument/2006/relationships/hyperlink" Target="mailto:sc0199@kakao.com" TargetMode="External"/><Relationship Id="rId11" Type="http://schemas.openxmlformats.org/officeDocument/2006/relationships/hyperlink" Target="mailto:ricehantol1@gsretail.com" TargetMode="External"/><Relationship Id="rId32" Type="http://schemas.openxmlformats.org/officeDocument/2006/relationships/hyperlink" Target="mailto:hoeun1225@nate.com" TargetMode="External"/><Relationship Id="rId37" Type="http://schemas.openxmlformats.org/officeDocument/2006/relationships/hyperlink" Target="mailto:god860125@naver.com" TargetMode="External"/><Relationship Id="rId53" Type="http://schemas.openxmlformats.org/officeDocument/2006/relationships/hyperlink" Target="mailto:bluesky-7788@daum.net" TargetMode="External"/><Relationship Id="rId58" Type="http://schemas.openxmlformats.org/officeDocument/2006/relationships/hyperlink" Target="mailto:dudals8758@naver.com" TargetMode="External"/><Relationship Id="rId74" Type="http://schemas.openxmlformats.org/officeDocument/2006/relationships/hyperlink" Target="mailto:pacific675@naver.com" TargetMode="External"/><Relationship Id="rId79" Type="http://schemas.openxmlformats.org/officeDocument/2006/relationships/hyperlink" Target="mailto:syjung@ssipec.com" TargetMode="External"/><Relationship Id="rId5" Type="http://schemas.openxmlformats.org/officeDocument/2006/relationships/hyperlink" Target="mailto:jc1502kr@hanmail.net" TargetMode="External"/><Relationship Id="rId14" Type="http://schemas.openxmlformats.org/officeDocument/2006/relationships/hyperlink" Target="mailto:bluecity80@naver.com" TargetMode="External"/><Relationship Id="rId22" Type="http://schemas.openxmlformats.org/officeDocument/2006/relationships/hyperlink" Target="mailto:cdh0376@hanmail.net" TargetMode="External"/><Relationship Id="rId27" Type="http://schemas.openxmlformats.org/officeDocument/2006/relationships/hyperlink" Target="mailto:10004599@kr.or.kr" TargetMode="External"/><Relationship Id="rId30" Type="http://schemas.openxmlformats.org/officeDocument/2006/relationships/hyperlink" Target="mailto:love@zenhankook.com" TargetMode="External"/><Relationship Id="rId35" Type="http://schemas.openxmlformats.org/officeDocument/2006/relationships/hyperlink" Target="mailto:dmepm@dme20.com" TargetMode="External"/><Relationship Id="rId43" Type="http://schemas.openxmlformats.org/officeDocument/2006/relationships/hyperlink" Target="mailto:dsgs1001@hanmail.net" TargetMode="External"/><Relationship Id="rId48" Type="http://schemas.openxmlformats.org/officeDocument/2006/relationships/hyperlink" Target="mailto:mkt1102@naver.com" TargetMode="External"/><Relationship Id="rId56" Type="http://schemas.openxmlformats.org/officeDocument/2006/relationships/hyperlink" Target="mailto:jilee@doosungkorea.co.kr" TargetMode="External"/><Relationship Id="rId64" Type="http://schemas.openxmlformats.org/officeDocument/2006/relationships/hyperlink" Target="mailto:Eunbi.park@nike.com" TargetMode="External"/><Relationship Id="rId69" Type="http://schemas.openxmlformats.org/officeDocument/2006/relationships/hyperlink" Target="mailto:ognmk1@naver.com" TargetMode="External"/><Relationship Id="rId77" Type="http://schemas.openxmlformats.org/officeDocument/2006/relationships/hyperlink" Target="mailto:seilia@police.go.kr" TargetMode="External"/><Relationship Id="rId8" Type="http://schemas.openxmlformats.org/officeDocument/2006/relationships/hyperlink" Target="https://contact.naver.com/" TargetMode="External"/><Relationship Id="rId51" Type="http://schemas.openxmlformats.org/officeDocument/2006/relationships/hyperlink" Target="mailto:mjmj1101@jaseng.org" TargetMode="External"/><Relationship Id="rId72" Type="http://schemas.openxmlformats.org/officeDocument/2006/relationships/hyperlink" Target="mailto:kcsong@sea-group.kr" TargetMode="External"/><Relationship Id="rId80" Type="http://schemas.openxmlformats.org/officeDocument/2006/relationships/hyperlink" Target="mailto:eunhye.jo@nike.com" TargetMode="External"/><Relationship Id="rId85" Type="http://schemas.openxmlformats.org/officeDocument/2006/relationships/hyperlink" Target="mailto:mhjang@farmstory.co.kr" TargetMode="External"/><Relationship Id="rId3" Type="http://schemas.openxmlformats.org/officeDocument/2006/relationships/hyperlink" Target="mailto:changwoors@nate.com" TargetMode="External"/><Relationship Id="rId12" Type="http://schemas.openxmlformats.org/officeDocument/2006/relationships/hyperlink" Target="mailto:lsk@isambo.com" TargetMode="External"/><Relationship Id="rId17" Type="http://schemas.openxmlformats.org/officeDocument/2006/relationships/hyperlink" Target="mailto:long0302@nate.com" TargetMode="External"/><Relationship Id="rId25" Type="http://schemas.openxmlformats.org/officeDocument/2006/relationships/hyperlink" Target="mailto:fridaypark@naver.com" TargetMode="External"/><Relationship Id="rId33" Type="http://schemas.openxmlformats.org/officeDocument/2006/relationships/hyperlink" Target="mailto:beomsoo.shin@e-jiin.co.kr" TargetMode="External"/><Relationship Id="rId38" Type="http://schemas.openxmlformats.org/officeDocument/2006/relationships/hyperlink" Target="mailto:anwlro6266@naver.com" TargetMode="External"/><Relationship Id="rId46" Type="http://schemas.openxmlformats.org/officeDocument/2006/relationships/hyperlink" Target="mailto:taeyeon.kim@hkcb.co.kr" TargetMode="External"/><Relationship Id="rId59" Type="http://schemas.openxmlformats.org/officeDocument/2006/relationships/hyperlink" Target="mailto:mj.shin@apact.co.ke" TargetMode="External"/><Relationship Id="rId67" Type="http://schemas.openxmlformats.org/officeDocument/2006/relationships/hyperlink" Target="mailto:leeoj562@naver.com" TargetMode="External"/><Relationship Id="rId20" Type="http://schemas.openxmlformats.org/officeDocument/2006/relationships/hyperlink" Target="https://contact.naver.com/" TargetMode="External"/><Relationship Id="rId41" Type="http://schemas.openxmlformats.org/officeDocument/2006/relationships/hyperlink" Target="mailto:aspiration07@gwangbok.co.kr" TargetMode="External"/><Relationship Id="rId54" Type="http://schemas.openxmlformats.org/officeDocument/2006/relationships/hyperlink" Target="mailto:office@hnk.biz" TargetMode="External"/><Relationship Id="rId62" Type="http://schemas.openxmlformats.org/officeDocument/2006/relationships/hyperlink" Target="mailto:nbenjamin2929@daum.net" TargetMode="External"/><Relationship Id="rId70" Type="http://schemas.openxmlformats.org/officeDocument/2006/relationships/hyperlink" Target="mailto:jhc6026@kwater.or.kr" TargetMode="External"/><Relationship Id="rId75" Type="http://schemas.openxmlformats.org/officeDocument/2006/relationships/hyperlink" Target="mailto:gracenoh0130@lgcarepartner.com" TargetMode="External"/><Relationship Id="rId83" Type="http://schemas.openxmlformats.org/officeDocument/2006/relationships/hyperlink" Target="javascript:;" TargetMode="External"/><Relationship Id="rId88" Type="http://schemas.openxmlformats.org/officeDocument/2006/relationships/vmlDrawing" Target="../drawings/vmlDrawing1.vml"/><Relationship Id="rId1" Type="http://schemas.openxmlformats.org/officeDocument/2006/relationships/hyperlink" Target="mailto:suseok.cha@retech.kr" TargetMode="External"/><Relationship Id="rId6" Type="http://schemas.openxmlformats.org/officeDocument/2006/relationships/hyperlink" Target="https://contact.naver.com/" TargetMode="External"/><Relationship Id="rId15" Type="http://schemas.openxmlformats.org/officeDocument/2006/relationships/hyperlink" Target="mailto:thrfl55@hanmail.net" TargetMode="External"/><Relationship Id="rId23" Type="http://schemas.openxmlformats.org/officeDocument/2006/relationships/hyperlink" Target="mailto:debaragy@naver.com" TargetMode="External"/><Relationship Id="rId28" Type="http://schemas.openxmlformats.org/officeDocument/2006/relationships/hyperlink" Target="mailto:ndk7720@lgcarepartner.com" TargetMode="External"/><Relationship Id="rId36" Type="http://schemas.openxmlformats.org/officeDocument/2006/relationships/hyperlink" Target="mailto:bmi2009@hanmail.net" TargetMode="External"/><Relationship Id="rId49" Type="http://schemas.openxmlformats.org/officeDocument/2006/relationships/hyperlink" Target="mailto:belluk0311@naver.com" TargetMode="External"/><Relationship Id="rId57" Type="http://schemas.openxmlformats.org/officeDocument/2006/relationships/hyperlink" Target="mailto:delee@ledlitek.com" TargetMode="External"/><Relationship Id="rId10" Type="http://schemas.openxmlformats.org/officeDocument/2006/relationships/hyperlink" Target="mailto:leedh5608@hanmail.net" TargetMode="External"/><Relationship Id="rId31" Type="http://schemas.openxmlformats.org/officeDocument/2006/relationships/hyperlink" Target="mailto:oskwon@innospc.com" TargetMode="External"/><Relationship Id="rId44" Type="http://schemas.openxmlformats.org/officeDocument/2006/relationships/hyperlink" Target="mailto:lkm820@daeyoungloods.co.kr" TargetMode="External"/><Relationship Id="rId52" Type="http://schemas.openxmlformats.org/officeDocument/2006/relationships/hyperlink" Target="mailto:jhbin23@hanchon.kr" TargetMode="External"/><Relationship Id="rId60" Type="http://schemas.openxmlformats.org/officeDocument/2006/relationships/hyperlink" Target="mailto:kdlgpdud@hanmail.net" TargetMode="External"/><Relationship Id="rId65" Type="http://schemas.openxmlformats.org/officeDocument/2006/relationships/hyperlink" Target="mailto:yjlee@sehwa.biz" TargetMode="External"/><Relationship Id="rId73" Type="http://schemas.openxmlformats.org/officeDocument/2006/relationships/hyperlink" Target="mailto:str5044@naver.com" TargetMode="External"/><Relationship Id="rId78" Type="http://schemas.openxmlformats.org/officeDocument/2006/relationships/hyperlink" Target="mailto:jmbyun@sp-tech.co.kr" TargetMode="External"/><Relationship Id="rId81" Type="http://schemas.openxmlformats.org/officeDocument/2006/relationships/hyperlink" Target="mailto:nessam@hanmail.net" TargetMode="External"/><Relationship Id="rId86" Type="http://schemas.openxmlformats.org/officeDocument/2006/relationships/hyperlink" Target="mailto:skylove022@golfzon.com" TargetMode="External"/><Relationship Id="rId4" Type="http://schemas.openxmlformats.org/officeDocument/2006/relationships/hyperlink" Target="mailto:unopp@freshegg.co.kr" TargetMode="External"/><Relationship Id="rId9" Type="http://schemas.openxmlformats.org/officeDocument/2006/relationships/hyperlink" Target="mailto:sbchae@hgest.co.kr" TargetMode="External"/><Relationship Id="rId13" Type="http://schemas.openxmlformats.org/officeDocument/2006/relationships/hyperlink" Target="mailto:142908@emart.com" TargetMode="External"/><Relationship Id="rId18" Type="http://schemas.openxmlformats.org/officeDocument/2006/relationships/hyperlink" Target="mailto:tsun4949@naver.com" TargetMode="External"/><Relationship Id="rId39" Type="http://schemas.openxmlformats.org/officeDocument/2006/relationships/hyperlink" Target="mailto:killinglures@gmail.com" TargetMode="External"/><Relationship Id="rId34" Type="http://schemas.openxmlformats.org/officeDocument/2006/relationships/hyperlink" Target="mailto:kit6331@naver.com" TargetMode="External"/><Relationship Id="rId50" Type="http://schemas.openxmlformats.org/officeDocument/2006/relationships/hyperlink" Target="mailto:sipark@theksteel.com\" TargetMode="External"/><Relationship Id="rId55" Type="http://schemas.openxmlformats.org/officeDocument/2006/relationships/hyperlink" Target="mailto:ljy0591@wonik.com" TargetMode="External"/><Relationship Id="rId76" Type="http://schemas.openxmlformats.org/officeDocument/2006/relationships/hyperlink" Target="mailto:j2kbio@j2kbio.com" TargetMode="External"/><Relationship Id="rId7" Type="http://schemas.openxmlformats.org/officeDocument/2006/relationships/hyperlink" Target="mailto:crcc1001@gmail.com" TargetMode="External"/><Relationship Id="rId71" Type="http://schemas.openxmlformats.org/officeDocument/2006/relationships/hyperlink" Target="mailto:csm@daehyunmetal.co.kr" TargetMode="External"/><Relationship Id="rId2" Type="http://schemas.openxmlformats.org/officeDocument/2006/relationships/hyperlink" Target="mailto:jungjagol@gsnws.com/chong@gsnws.com" TargetMode="External"/><Relationship Id="rId29" Type="http://schemas.openxmlformats.org/officeDocument/2006/relationships/hyperlink" Target="mailto:khk@swerc.com" TargetMode="External"/><Relationship Id="rId24" Type="http://schemas.openxmlformats.org/officeDocument/2006/relationships/hyperlink" Target="mailto:office3@dae-won.co.kr" TargetMode="External"/><Relationship Id="rId40" Type="http://schemas.openxmlformats.org/officeDocument/2006/relationships/hyperlink" Target="mailto:csshin2@lgcarepartner.com" TargetMode="External"/><Relationship Id="rId45" Type="http://schemas.openxmlformats.org/officeDocument/2006/relationships/hyperlink" Target="mailto:gawon@hkcb.co.kr" TargetMode="External"/><Relationship Id="rId66" Type="http://schemas.openxmlformats.org/officeDocument/2006/relationships/hyperlink" Target="mailto:jmyeom@lgcarepartner.com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kimyg043@daesang.com" TargetMode="External"/><Relationship Id="rId82" Type="http://schemas.openxmlformats.org/officeDocument/2006/relationships/hyperlink" Target="mailto:godotech@naver.com" TargetMode="External"/><Relationship Id="rId19" Type="http://schemas.openxmlformats.org/officeDocument/2006/relationships/hyperlink" Target="mailto:iwell2014@naver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cdh0376@hanmail.net" TargetMode="External"/><Relationship Id="rId21" Type="http://schemas.openxmlformats.org/officeDocument/2006/relationships/hyperlink" Target="mailto:long0302@nate.com" TargetMode="External"/><Relationship Id="rId42" Type="http://schemas.openxmlformats.org/officeDocument/2006/relationships/hyperlink" Target="mailto:god860125@naver.com" TargetMode="External"/><Relationship Id="rId47" Type="http://schemas.openxmlformats.org/officeDocument/2006/relationships/hyperlink" Target="mailto:aspiration07@gwangbok.co.kr" TargetMode="External"/><Relationship Id="rId63" Type="http://schemas.openxmlformats.org/officeDocument/2006/relationships/hyperlink" Target="mailto:delee@ledlitek.com" TargetMode="External"/><Relationship Id="rId68" Type="http://schemas.openxmlformats.org/officeDocument/2006/relationships/hyperlink" Target="mailto:kimyg043@daesang.com" TargetMode="External"/><Relationship Id="rId84" Type="http://schemas.openxmlformats.org/officeDocument/2006/relationships/hyperlink" Target="https://contact.naver.com/" TargetMode="External"/><Relationship Id="rId89" Type="http://schemas.openxmlformats.org/officeDocument/2006/relationships/hyperlink" Target="mailto:tjdcks405@ypp21.co.kr" TargetMode="External"/><Relationship Id="rId16" Type="http://schemas.openxmlformats.org/officeDocument/2006/relationships/hyperlink" Target="mailto:142908@emart.com" TargetMode="External"/><Relationship Id="rId11" Type="http://schemas.openxmlformats.org/officeDocument/2006/relationships/hyperlink" Target="mailto:sbchae@hgest.co.kr" TargetMode="External"/><Relationship Id="rId32" Type="http://schemas.openxmlformats.org/officeDocument/2006/relationships/hyperlink" Target="mailto:ndk7720@lgcarepartner.com" TargetMode="External"/><Relationship Id="rId37" Type="http://schemas.openxmlformats.org/officeDocument/2006/relationships/hyperlink" Target="mailto:yunki.kim@kt.com" TargetMode="External"/><Relationship Id="rId53" Type="http://schemas.openxmlformats.org/officeDocument/2006/relationships/hyperlink" Target="mailto:mylipe011@naver.com" TargetMode="External"/><Relationship Id="rId58" Type="http://schemas.openxmlformats.org/officeDocument/2006/relationships/hyperlink" Target="mailto:jhbin23@hanchon.kr" TargetMode="External"/><Relationship Id="rId74" Type="http://schemas.openxmlformats.org/officeDocument/2006/relationships/hyperlink" Target="mailto:jmyeom@lgcarepartner.com" TargetMode="External"/><Relationship Id="rId79" Type="http://schemas.openxmlformats.org/officeDocument/2006/relationships/hyperlink" Target="mailto:csm@daehyunmetal.co.kr" TargetMode="External"/><Relationship Id="rId5" Type="http://schemas.openxmlformats.org/officeDocument/2006/relationships/hyperlink" Target="mailto:unopp@freshegg.co.kr" TargetMode="External"/><Relationship Id="rId90" Type="http://schemas.openxmlformats.org/officeDocument/2006/relationships/hyperlink" Target="mailto:jmbyun@sp-tech.co.kr" TargetMode="External"/><Relationship Id="rId95" Type="http://schemas.openxmlformats.org/officeDocument/2006/relationships/hyperlink" Target="mailto:shinmh7@police.go.kr" TargetMode="External"/><Relationship Id="rId22" Type="http://schemas.openxmlformats.org/officeDocument/2006/relationships/hyperlink" Target="mailto:tsun4949@naver.com" TargetMode="External"/><Relationship Id="rId27" Type="http://schemas.openxmlformats.org/officeDocument/2006/relationships/hyperlink" Target="mailto:debaragy@naver.com" TargetMode="External"/><Relationship Id="rId43" Type="http://schemas.openxmlformats.org/officeDocument/2006/relationships/hyperlink" Target="mailto:anwlro6266@naver.com" TargetMode="External"/><Relationship Id="rId48" Type="http://schemas.openxmlformats.org/officeDocument/2006/relationships/hyperlink" Target="mailto:grandcc92@gmail.com" TargetMode="External"/><Relationship Id="rId64" Type="http://schemas.openxmlformats.org/officeDocument/2006/relationships/hyperlink" Target="mailto:sskim@seoyoung-joy.com" TargetMode="External"/><Relationship Id="rId69" Type="http://schemas.openxmlformats.org/officeDocument/2006/relationships/hyperlink" Target="mailto:nbenjamin2929@daum.net" TargetMode="External"/><Relationship Id="rId80" Type="http://schemas.openxmlformats.org/officeDocument/2006/relationships/hyperlink" Target="mailto:kcsong@sea-group.kr" TargetMode="External"/><Relationship Id="rId85" Type="http://schemas.openxmlformats.org/officeDocument/2006/relationships/hyperlink" Target="mailto:gracenoh0130@lgcarepartner.com" TargetMode="External"/><Relationship Id="rId3" Type="http://schemas.openxmlformats.org/officeDocument/2006/relationships/hyperlink" Target="mailto:js79012@daum.net" TargetMode="External"/><Relationship Id="rId12" Type="http://schemas.openxmlformats.org/officeDocument/2006/relationships/hyperlink" Target="mailto:leedh5608@hanmail.net" TargetMode="External"/><Relationship Id="rId17" Type="http://schemas.openxmlformats.org/officeDocument/2006/relationships/hyperlink" Target="mailto:bluecity80@naver.com" TargetMode="External"/><Relationship Id="rId25" Type="http://schemas.openxmlformats.org/officeDocument/2006/relationships/hyperlink" Target="mailto:ss1352ss@daum.net" TargetMode="External"/><Relationship Id="rId33" Type="http://schemas.openxmlformats.org/officeDocument/2006/relationships/hyperlink" Target="mailto:khk@swerc.com" TargetMode="External"/><Relationship Id="rId38" Type="http://schemas.openxmlformats.org/officeDocument/2006/relationships/hyperlink" Target="mailto:beomsoo.shin@e-jiin.co.kr" TargetMode="External"/><Relationship Id="rId46" Type="http://schemas.openxmlformats.org/officeDocument/2006/relationships/hyperlink" Target="mailto:csshin2@lgcarepartner.com" TargetMode="External"/><Relationship Id="rId59" Type="http://schemas.openxmlformats.org/officeDocument/2006/relationships/hyperlink" Target="mailto:bluesky-7788@daum.net" TargetMode="External"/><Relationship Id="rId67" Type="http://schemas.openxmlformats.org/officeDocument/2006/relationships/hyperlink" Target="mailto:kdlgpdud@hanmail.net" TargetMode="External"/><Relationship Id="rId20" Type="http://schemas.openxmlformats.org/officeDocument/2006/relationships/hyperlink" Target="mailto:dock4da@naver.com" TargetMode="External"/><Relationship Id="rId41" Type="http://schemas.openxmlformats.org/officeDocument/2006/relationships/hyperlink" Target="mailto:bmi2009@hanmail.net" TargetMode="External"/><Relationship Id="rId54" Type="http://schemas.openxmlformats.org/officeDocument/2006/relationships/hyperlink" Target="mailto:mkt1102@naver.com" TargetMode="External"/><Relationship Id="rId62" Type="http://schemas.openxmlformats.org/officeDocument/2006/relationships/hyperlink" Target="mailto:jilee@doosungkorea.co.kr" TargetMode="External"/><Relationship Id="rId70" Type="http://schemas.openxmlformats.org/officeDocument/2006/relationships/hyperlink" Target="mailto:jmkim6997@naver.com" TargetMode="External"/><Relationship Id="rId75" Type="http://schemas.openxmlformats.org/officeDocument/2006/relationships/hyperlink" Target="mailto:leeoj562@naver.com" TargetMode="External"/><Relationship Id="rId83" Type="http://schemas.openxmlformats.org/officeDocument/2006/relationships/hyperlink" Target="mailto:jy423@mjosc.co.kr" TargetMode="External"/><Relationship Id="rId88" Type="http://schemas.openxmlformats.org/officeDocument/2006/relationships/hyperlink" Target="mailto:seilia@police.go.kr" TargetMode="External"/><Relationship Id="rId91" Type="http://schemas.openxmlformats.org/officeDocument/2006/relationships/hyperlink" Target="mailto:syjung@ssipec.com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mailto:suseok.cha@retech.kr" TargetMode="External"/><Relationship Id="rId6" Type="http://schemas.openxmlformats.org/officeDocument/2006/relationships/hyperlink" Target="mailto:jc1502kr@hanmail.net" TargetMode="External"/><Relationship Id="rId15" Type="http://schemas.openxmlformats.org/officeDocument/2006/relationships/hyperlink" Target="mailto:chpark0905@thehyundai.com" TargetMode="External"/><Relationship Id="rId23" Type="http://schemas.openxmlformats.org/officeDocument/2006/relationships/hyperlink" Target="mailto:iwell2014@naver.com" TargetMode="External"/><Relationship Id="rId28" Type="http://schemas.openxmlformats.org/officeDocument/2006/relationships/hyperlink" Target="mailto:office3@dae-won.co.kr" TargetMode="External"/><Relationship Id="rId36" Type="http://schemas.openxmlformats.org/officeDocument/2006/relationships/hyperlink" Target="mailto:hoeun1225@nate.com" TargetMode="External"/><Relationship Id="rId49" Type="http://schemas.openxmlformats.org/officeDocument/2006/relationships/hyperlink" Target="mailto:dsgs1001@hanmail.net" TargetMode="External"/><Relationship Id="rId57" Type="http://schemas.openxmlformats.org/officeDocument/2006/relationships/hyperlink" Target="mailto:mjmj1101@jaseng.org" TargetMode="External"/><Relationship Id="rId10" Type="http://schemas.openxmlformats.org/officeDocument/2006/relationships/hyperlink" Target="https://contact.naver.com/" TargetMode="External"/><Relationship Id="rId31" Type="http://schemas.openxmlformats.org/officeDocument/2006/relationships/hyperlink" Target="mailto:10004599@kr.or.kr" TargetMode="External"/><Relationship Id="rId44" Type="http://schemas.openxmlformats.org/officeDocument/2006/relationships/hyperlink" Target="mailto:killinglures@gmail.com" TargetMode="External"/><Relationship Id="rId52" Type="http://schemas.openxmlformats.org/officeDocument/2006/relationships/hyperlink" Target="mailto:taeyeon.kim@hkcb.co.kr" TargetMode="External"/><Relationship Id="rId60" Type="http://schemas.openxmlformats.org/officeDocument/2006/relationships/hyperlink" Target="mailto:office@hnk.biz" TargetMode="External"/><Relationship Id="rId65" Type="http://schemas.openxmlformats.org/officeDocument/2006/relationships/hyperlink" Target="mailto:dudals8758@naver.com" TargetMode="External"/><Relationship Id="rId73" Type="http://schemas.openxmlformats.org/officeDocument/2006/relationships/hyperlink" Target="mailto:yjlee@sehwa.biz" TargetMode="External"/><Relationship Id="rId78" Type="http://schemas.openxmlformats.org/officeDocument/2006/relationships/hyperlink" Target="mailto:jhc6026@kwater.or.kr" TargetMode="External"/><Relationship Id="rId81" Type="http://schemas.openxmlformats.org/officeDocument/2006/relationships/hyperlink" Target="mailto:str5044@naver.com" TargetMode="External"/><Relationship Id="rId86" Type="http://schemas.openxmlformats.org/officeDocument/2006/relationships/hyperlink" Target="mailto:skm0107@naver.com" TargetMode="External"/><Relationship Id="rId94" Type="http://schemas.openxmlformats.org/officeDocument/2006/relationships/hyperlink" Target="mailto:godotech@naver.com" TargetMode="External"/><Relationship Id="rId4" Type="http://schemas.openxmlformats.org/officeDocument/2006/relationships/hyperlink" Target="mailto:changwoors@nate.com" TargetMode="External"/><Relationship Id="rId9" Type="http://schemas.openxmlformats.org/officeDocument/2006/relationships/hyperlink" Target="mailto:crcc1001@gmail.com" TargetMode="External"/><Relationship Id="rId13" Type="http://schemas.openxmlformats.org/officeDocument/2006/relationships/hyperlink" Target="mailto:ricehantol1@gsretail.com" TargetMode="External"/><Relationship Id="rId18" Type="http://schemas.openxmlformats.org/officeDocument/2006/relationships/hyperlink" Target="mailto:thrfl55@hanmail.net" TargetMode="External"/><Relationship Id="rId39" Type="http://schemas.openxmlformats.org/officeDocument/2006/relationships/hyperlink" Target="mailto:kit6331@naver.com" TargetMode="External"/><Relationship Id="rId34" Type="http://schemas.openxmlformats.org/officeDocument/2006/relationships/hyperlink" Target="mailto:love@zenhankook.com" TargetMode="External"/><Relationship Id="rId50" Type="http://schemas.openxmlformats.org/officeDocument/2006/relationships/hyperlink" Target="mailto:lkm820@daeyoungloods.co.kr" TargetMode="External"/><Relationship Id="rId55" Type="http://schemas.openxmlformats.org/officeDocument/2006/relationships/hyperlink" Target="mailto:belluk0311@naver.com" TargetMode="External"/><Relationship Id="rId76" Type="http://schemas.openxmlformats.org/officeDocument/2006/relationships/hyperlink" Target="mailto:sangjun@pfnature.com" TargetMode="External"/><Relationship Id="rId97" Type="http://schemas.openxmlformats.org/officeDocument/2006/relationships/vmlDrawing" Target="../drawings/vmlDrawing2.vml"/><Relationship Id="rId7" Type="http://schemas.openxmlformats.org/officeDocument/2006/relationships/hyperlink" Target="https://contact.naver.com/" TargetMode="External"/><Relationship Id="rId71" Type="http://schemas.openxmlformats.org/officeDocument/2006/relationships/hyperlink" Target="mailto:Eunbi.park@nike.com" TargetMode="External"/><Relationship Id="rId92" Type="http://schemas.openxmlformats.org/officeDocument/2006/relationships/hyperlink" Target="mailto:eunhye.jo@nike.com" TargetMode="External"/><Relationship Id="rId2" Type="http://schemas.openxmlformats.org/officeDocument/2006/relationships/hyperlink" Target="mailto:jungjagol@gsnws.com/chong@gsnws.com" TargetMode="External"/><Relationship Id="rId29" Type="http://schemas.openxmlformats.org/officeDocument/2006/relationships/hyperlink" Target="mailto:fridaypark@naver.com" TargetMode="External"/><Relationship Id="rId24" Type="http://schemas.openxmlformats.org/officeDocument/2006/relationships/hyperlink" Target="https://contact.naver.com/" TargetMode="External"/><Relationship Id="rId40" Type="http://schemas.openxmlformats.org/officeDocument/2006/relationships/hyperlink" Target="mailto:dmepm@dme20.com" TargetMode="External"/><Relationship Id="rId45" Type="http://schemas.openxmlformats.org/officeDocument/2006/relationships/hyperlink" Target="mailto:jaewon@seoyoung-joy.com" TargetMode="External"/><Relationship Id="rId66" Type="http://schemas.openxmlformats.org/officeDocument/2006/relationships/hyperlink" Target="mailto:mj.shin@apact.co.ke" TargetMode="External"/><Relationship Id="rId87" Type="http://schemas.openxmlformats.org/officeDocument/2006/relationships/hyperlink" Target="mailto:j2kbio@j2kbio.com" TargetMode="External"/><Relationship Id="rId61" Type="http://schemas.openxmlformats.org/officeDocument/2006/relationships/hyperlink" Target="mailto:ljy0591@wonik.com" TargetMode="External"/><Relationship Id="rId82" Type="http://schemas.openxmlformats.org/officeDocument/2006/relationships/hyperlink" Target="mailto:pacific675@naver.com" TargetMode="External"/><Relationship Id="rId19" Type="http://schemas.openxmlformats.org/officeDocument/2006/relationships/hyperlink" Target="mailto:sc0199@kakao.com" TargetMode="External"/><Relationship Id="rId14" Type="http://schemas.openxmlformats.org/officeDocument/2006/relationships/hyperlink" Target="mailto:lsk@isambo.com" TargetMode="External"/><Relationship Id="rId30" Type="http://schemas.openxmlformats.org/officeDocument/2006/relationships/hyperlink" Target="https://contact.naver.com/" TargetMode="External"/><Relationship Id="rId35" Type="http://schemas.openxmlformats.org/officeDocument/2006/relationships/hyperlink" Target="mailto:oskwon@innospc.com" TargetMode="External"/><Relationship Id="rId56" Type="http://schemas.openxmlformats.org/officeDocument/2006/relationships/hyperlink" Target="mailto:sipark@theksteel.com\" TargetMode="External"/><Relationship Id="rId77" Type="http://schemas.openxmlformats.org/officeDocument/2006/relationships/hyperlink" Target="mailto:ognmk1@naver.com" TargetMode="External"/><Relationship Id="rId8" Type="http://schemas.openxmlformats.org/officeDocument/2006/relationships/hyperlink" Target="https://contact.naver.com/" TargetMode="External"/><Relationship Id="rId51" Type="http://schemas.openxmlformats.org/officeDocument/2006/relationships/hyperlink" Target="mailto:gawon@hkcb.co.kr" TargetMode="External"/><Relationship Id="rId72" Type="http://schemas.openxmlformats.org/officeDocument/2006/relationships/hyperlink" Target="mailto:koala05@police.go.kr" TargetMode="External"/><Relationship Id="rId93" Type="http://schemas.openxmlformats.org/officeDocument/2006/relationships/hyperlink" Target="mailto:nessam@hanmail.net" TargetMode="External"/><Relationship Id="rId98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6D87-952B-4A39-BDE7-E8F9A34AFEC3}">
  <dimension ref="A1:W132"/>
  <sheetViews>
    <sheetView tabSelected="1" zoomScale="55" zoomScaleNormal="55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E147" sqref="E147"/>
    </sheetView>
  </sheetViews>
  <sheetFormatPr defaultRowHeight="26.25" x14ac:dyDescent="0.15"/>
  <cols>
    <col min="1" max="1" width="6" style="40" bestFit="1" customWidth="1"/>
    <col min="2" max="2" width="29.44140625" style="177" customWidth="1"/>
    <col min="3" max="3" width="8.21875" style="40" customWidth="1"/>
    <col min="4" max="4" width="30.21875" style="177" customWidth="1"/>
    <col min="5" max="5" width="9.44140625" style="40" customWidth="1"/>
    <col min="6" max="6" width="53.109375" style="177" customWidth="1"/>
    <col min="7" max="8" width="10.5546875" style="40" customWidth="1"/>
    <col min="9" max="10" width="10.5546875" style="132" customWidth="1"/>
    <col min="11" max="11" width="14.44140625" style="132" customWidth="1"/>
    <col min="12" max="12" width="11" style="132" customWidth="1"/>
    <col min="13" max="13" width="17.21875" style="132" customWidth="1"/>
    <col min="14" max="14" width="18.44140625" style="40" customWidth="1"/>
    <col min="15" max="15" width="17.33203125" style="40" customWidth="1"/>
    <col min="16" max="16" width="22.33203125" style="132" customWidth="1"/>
    <col min="17" max="17" width="17.33203125" style="40" customWidth="1"/>
    <col min="18" max="18" width="38.77734375" style="178" customWidth="1"/>
    <col min="19" max="19" width="11.44140625" style="132" hidden="1" customWidth="1"/>
    <col min="20" max="20" width="15.33203125" style="132" hidden="1" customWidth="1"/>
    <col min="21" max="21" width="11.44140625" style="179" hidden="1" customWidth="1"/>
    <col min="22" max="22" width="10.33203125" style="40" hidden="1" customWidth="1"/>
    <col min="23" max="23" width="15.44140625" style="180" hidden="1" customWidth="1"/>
    <col min="24" max="66" width="8.88671875" customWidth="1"/>
  </cols>
  <sheetData>
    <row r="1" spans="1:23" x14ac:dyDescent="0.15">
      <c r="B1" s="304" t="s">
        <v>1406</v>
      </c>
    </row>
    <row r="2" spans="1:23" ht="15" customHeight="1" x14ac:dyDescent="0.15">
      <c r="A2" s="337"/>
      <c r="B2" s="325" t="s">
        <v>0</v>
      </c>
      <c r="C2" s="324" t="s">
        <v>1248</v>
      </c>
      <c r="D2" s="325" t="s">
        <v>1</v>
      </c>
      <c r="E2" s="325" t="s">
        <v>2</v>
      </c>
      <c r="F2" s="325" t="s">
        <v>3</v>
      </c>
      <c r="G2" s="325" t="s">
        <v>4</v>
      </c>
      <c r="H2" s="325" t="s">
        <v>5</v>
      </c>
      <c r="I2" s="325"/>
      <c r="J2" s="325"/>
      <c r="K2" s="325" t="s">
        <v>6</v>
      </c>
      <c r="L2" s="325" t="s">
        <v>7</v>
      </c>
      <c r="M2" s="325" t="s">
        <v>8</v>
      </c>
      <c r="N2" s="325" t="s">
        <v>9</v>
      </c>
      <c r="O2" s="325" t="s">
        <v>10</v>
      </c>
      <c r="P2" s="325" t="s">
        <v>11</v>
      </c>
      <c r="Q2" s="325" t="s">
        <v>12</v>
      </c>
      <c r="R2" s="325" t="s">
        <v>13</v>
      </c>
      <c r="S2" s="325" t="s">
        <v>14</v>
      </c>
      <c r="T2" s="325" t="s">
        <v>15</v>
      </c>
      <c r="U2" s="334" t="s">
        <v>16</v>
      </c>
      <c r="V2" s="335" t="s">
        <v>17</v>
      </c>
      <c r="W2" s="325" t="s">
        <v>18</v>
      </c>
    </row>
    <row r="3" spans="1:23" ht="15" customHeight="1" x14ac:dyDescent="0.15">
      <c r="A3" s="337"/>
      <c r="B3" s="325"/>
      <c r="C3" s="336"/>
      <c r="D3" s="336"/>
      <c r="E3" s="325"/>
      <c r="F3" s="325"/>
      <c r="G3" s="336"/>
      <c r="H3" s="325"/>
      <c r="I3" s="325"/>
      <c r="J3" s="325"/>
      <c r="K3" s="325"/>
      <c r="L3" s="325"/>
      <c r="M3" s="325"/>
      <c r="N3" s="325"/>
      <c r="O3" s="325"/>
      <c r="P3" s="325"/>
      <c r="Q3" s="336"/>
      <c r="R3" s="325"/>
      <c r="S3" s="325"/>
      <c r="T3" s="325"/>
      <c r="U3" s="334"/>
      <c r="V3" s="335"/>
      <c r="W3" s="325"/>
    </row>
    <row r="4" spans="1:23" ht="40.5" x14ac:dyDescent="0.15">
      <c r="A4" s="337"/>
      <c r="B4" s="325"/>
      <c r="C4" s="336"/>
      <c r="D4" s="336"/>
      <c r="E4" s="325"/>
      <c r="F4" s="325"/>
      <c r="G4" s="336"/>
      <c r="H4" s="301" t="s">
        <v>37</v>
      </c>
      <c r="I4" s="301" t="s">
        <v>38</v>
      </c>
      <c r="J4" s="3" t="s">
        <v>39</v>
      </c>
      <c r="K4" s="325"/>
      <c r="L4" s="325"/>
      <c r="M4" s="325"/>
      <c r="N4" s="325"/>
      <c r="O4" s="325"/>
      <c r="P4" s="325"/>
      <c r="Q4" s="336"/>
      <c r="R4" s="325"/>
      <c r="S4" s="325"/>
      <c r="T4" s="325"/>
      <c r="U4" s="334"/>
      <c r="V4" s="335"/>
      <c r="W4" s="325"/>
    </row>
    <row r="5" spans="1:23" ht="30" customHeight="1" x14ac:dyDescent="0.15">
      <c r="A5" s="11">
        <v>1</v>
      </c>
      <c r="B5" s="122" t="s">
        <v>891</v>
      </c>
      <c r="C5" s="85">
        <v>126</v>
      </c>
      <c r="D5" s="95" t="s">
        <v>891</v>
      </c>
      <c r="E5" s="36" t="s">
        <v>49</v>
      </c>
      <c r="F5" s="33" t="s">
        <v>892</v>
      </c>
      <c r="G5" s="36">
        <v>28142</v>
      </c>
      <c r="H5" s="17" t="s">
        <v>51</v>
      </c>
      <c r="I5" s="48" t="s">
        <v>106</v>
      </c>
      <c r="J5" s="17" t="s">
        <v>69</v>
      </c>
      <c r="K5" s="93" t="s">
        <v>893</v>
      </c>
      <c r="L5" s="19" t="s">
        <v>364</v>
      </c>
      <c r="M5" s="19" t="s">
        <v>1159</v>
      </c>
      <c r="N5" s="73" t="s">
        <v>1163</v>
      </c>
      <c r="O5" s="73" t="s">
        <v>894</v>
      </c>
      <c r="P5" s="19"/>
      <c r="Q5" s="19"/>
      <c r="R5" s="302" t="s">
        <v>895</v>
      </c>
      <c r="S5" s="39" t="s">
        <v>236</v>
      </c>
      <c r="T5" s="39" t="s">
        <v>1357</v>
      </c>
      <c r="U5" s="208" t="s">
        <v>1358</v>
      </c>
      <c r="V5" s="74">
        <v>5800</v>
      </c>
      <c r="W5" s="229">
        <v>730800</v>
      </c>
    </row>
    <row r="6" spans="1:23" ht="30" customHeight="1" x14ac:dyDescent="0.15">
      <c r="A6" s="11">
        <v>2</v>
      </c>
      <c r="B6" s="31" t="s">
        <v>1267</v>
      </c>
      <c r="C6" s="32">
        <v>73</v>
      </c>
      <c r="D6" s="12" t="s">
        <v>66</v>
      </c>
      <c r="E6" s="14" t="s">
        <v>49</v>
      </c>
      <c r="F6" s="33" t="s">
        <v>67</v>
      </c>
      <c r="G6" s="36">
        <v>28955</v>
      </c>
      <c r="H6" s="17" t="s">
        <v>51</v>
      </c>
      <c r="I6" s="35" t="s">
        <v>68</v>
      </c>
      <c r="J6" s="17" t="s">
        <v>69</v>
      </c>
      <c r="K6" s="36" t="s">
        <v>70</v>
      </c>
      <c r="L6" s="36" t="s">
        <v>71</v>
      </c>
      <c r="M6" s="36" t="s">
        <v>72</v>
      </c>
      <c r="N6" s="37" t="s">
        <v>73</v>
      </c>
      <c r="O6" s="37" t="s">
        <v>1246</v>
      </c>
      <c r="P6" s="21" t="s">
        <v>74</v>
      </c>
      <c r="Q6" s="21" t="s">
        <v>75</v>
      </c>
      <c r="R6" s="305" t="s">
        <v>76</v>
      </c>
      <c r="S6" s="23" t="s">
        <v>77</v>
      </c>
      <c r="T6" s="39" t="s">
        <v>1251</v>
      </c>
      <c r="U6" s="30" t="s">
        <v>1252</v>
      </c>
      <c r="V6" s="24">
        <v>6500</v>
      </c>
      <c r="W6" s="229">
        <v>474500</v>
      </c>
    </row>
    <row r="7" spans="1:23" ht="30" customHeight="1" x14ac:dyDescent="0.15">
      <c r="A7" s="11">
        <v>3</v>
      </c>
      <c r="B7" s="12" t="s">
        <v>104</v>
      </c>
      <c r="C7" s="13">
        <v>55</v>
      </c>
      <c r="D7" s="12" t="s">
        <v>104</v>
      </c>
      <c r="E7" s="14" t="s">
        <v>49</v>
      </c>
      <c r="F7" s="33" t="s">
        <v>105</v>
      </c>
      <c r="G7" s="36">
        <v>28158</v>
      </c>
      <c r="H7" s="17" t="s">
        <v>82</v>
      </c>
      <c r="I7" s="35" t="s">
        <v>106</v>
      </c>
      <c r="J7" s="17" t="s">
        <v>1272</v>
      </c>
      <c r="K7" s="36" t="s">
        <v>107</v>
      </c>
      <c r="L7" s="36" t="s">
        <v>71</v>
      </c>
      <c r="M7" s="36" t="s">
        <v>108</v>
      </c>
      <c r="N7" s="56" t="s">
        <v>1164</v>
      </c>
      <c r="O7" s="47" t="s">
        <v>109</v>
      </c>
      <c r="P7" s="21" t="s">
        <v>109</v>
      </c>
      <c r="Q7" s="21" t="s">
        <v>110</v>
      </c>
      <c r="R7" s="57" t="s">
        <v>111</v>
      </c>
      <c r="S7" s="39" t="s">
        <v>112</v>
      </c>
      <c r="T7" s="58" t="s">
        <v>1337</v>
      </c>
      <c r="U7" s="210" t="s">
        <v>1338</v>
      </c>
      <c r="V7" s="216">
        <v>6500</v>
      </c>
      <c r="W7" s="229">
        <v>357000</v>
      </c>
    </row>
    <row r="8" spans="1:23" ht="30" customHeight="1" x14ac:dyDescent="0.15">
      <c r="A8" s="11">
        <v>4</v>
      </c>
      <c r="B8" s="12" t="s">
        <v>115</v>
      </c>
      <c r="C8" s="32">
        <v>73</v>
      </c>
      <c r="D8" s="12" t="s">
        <v>115</v>
      </c>
      <c r="E8" s="14" t="s">
        <v>49</v>
      </c>
      <c r="F8" s="15" t="s">
        <v>116</v>
      </c>
      <c r="G8" s="19">
        <v>27831</v>
      </c>
      <c r="H8" s="17" t="s">
        <v>82</v>
      </c>
      <c r="I8" s="35" t="s">
        <v>68</v>
      </c>
      <c r="J8" s="17" t="s">
        <v>69</v>
      </c>
      <c r="K8" s="19" t="s">
        <v>117</v>
      </c>
      <c r="L8" s="36" t="s">
        <v>118</v>
      </c>
      <c r="M8" s="19" t="s">
        <v>119</v>
      </c>
      <c r="N8" s="60" t="s">
        <v>120</v>
      </c>
      <c r="O8" s="61" t="s">
        <v>121</v>
      </c>
      <c r="P8" s="60" t="s">
        <v>122</v>
      </c>
      <c r="Q8" s="21" t="s">
        <v>123</v>
      </c>
      <c r="R8" s="62" t="s">
        <v>124</v>
      </c>
      <c r="S8" s="23" t="s">
        <v>125</v>
      </c>
      <c r="T8" s="213" t="s">
        <v>126</v>
      </c>
      <c r="U8" s="210" t="s">
        <v>127</v>
      </c>
      <c r="V8" s="24">
        <v>5000</v>
      </c>
      <c r="W8" s="229">
        <f>(C8*V8)</f>
        <v>365000</v>
      </c>
    </row>
    <row r="9" spans="1:23" ht="30" customHeight="1" x14ac:dyDescent="0.15">
      <c r="A9" s="11">
        <v>5</v>
      </c>
      <c r="B9" s="12" t="s">
        <v>130</v>
      </c>
      <c r="C9" s="32">
        <v>60</v>
      </c>
      <c r="D9" s="12" t="s">
        <v>131</v>
      </c>
      <c r="E9" s="14" t="s">
        <v>49</v>
      </c>
      <c r="F9" s="33" t="s">
        <v>132</v>
      </c>
      <c r="G9" s="36">
        <v>28578</v>
      </c>
      <c r="H9" s="17" t="s">
        <v>51</v>
      </c>
      <c r="I9" s="35" t="s">
        <v>106</v>
      </c>
      <c r="J9" s="17" t="s">
        <v>69</v>
      </c>
      <c r="K9" s="19" t="s">
        <v>133</v>
      </c>
      <c r="L9" s="19" t="s">
        <v>71</v>
      </c>
      <c r="M9" s="19" t="s">
        <v>134</v>
      </c>
      <c r="N9" s="21" t="s">
        <v>135</v>
      </c>
      <c r="O9" s="21" t="s">
        <v>136</v>
      </c>
      <c r="P9" s="21" t="s">
        <v>137</v>
      </c>
      <c r="Q9" s="21" t="s">
        <v>138</v>
      </c>
      <c r="R9" s="238" t="s">
        <v>139</v>
      </c>
      <c r="S9" s="22" t="s">
        <v>101</v>
      </c>
      <c r="T9" s="50" t="s">
        <v>1357</v>
      </c>
      <c r="U9" s="207" t="s">
        <v>1358</v>
      </c>
      <c r="V9" s="24">
        <v>4500</v>
      </c>
      <c r="W9" s="229">
        <f>(C9*V9)</f>
        <v>270000</v>
      </c>
    </row>
    <row r="10" spans="1:23" ht="30" customHeight="1" x14ac:dyDescent="0.15">
      <c r="A10" s="11">
        <v>6</v>
      </c>
      <c r="B10" s="67" t="s">
        <v>140</v>
      </c>
      <c r="C10" s="14">
        <v>53</v>
      </c>
      <c r="D10" s="67" t="s">
        <v>140</v>
      </c>
      <c r="E10" s="14" t="s">
        <v>49</v>
      </c>
      <c r="F10" s="15" t="s">
        <v>141</v>
      </c>
      <c r="G10" s="19">
        <v>28803</v>
      </c>
      <c r="H10" s="17" t="s">
        <v>51</v>
      </c>
      <c r="I10" s="48" t="s">
        <v>52</v>
      </c>
      <c r="J10" s="17" t="s">
        <v>69</v>
      </c>
      <c r="K10" s="19" t="s">
        <v>142</v>
      </c>
      <c r="L10" s="36" t="s">
        <v>118</v>
      </c>
      <c r="M10" s="19" t="s">
        <v>143</v>
      </c>
      <c r="N10" s="60" t="s">
        <v>144</v>
      </c>
      <c r="O10" s="56" t="s">
        <v>145</v>
      </c>
      <c r="P10" s="36" t="s">
        <v>146</v>
      </c>
      <c r="Q10" s="50" t="s">
        <v>147</v>
      </c>
      <c r="R10" s="62" t="s">
        <v>148</v>
      </c>
      <c r="S10" s="23" t="s">
        <v>149</v>
      </c>
      <c r="T10" s="213" t="s">
        <v>126</v>
      </c>
      <c r="U10" s="206" t="s">
        <v>1084</v>
      </c>
      <c r="V10" s="24">
        <v>5800</v>
      </c>
      <c r="W10" s="229">
        <f>(C10*V10)</f>
        <v>307400</v>
      </c>
    </row>
    <row r="11" spans="1:23" ht="61.5" customHeight="1" x14ac:dyDescent="0.15">
      <c r="A11" s="11">
        <v>7</v>
      </c>
      <c r="B11" s="12" t="s">
        <v>80</v>
      </c>
      <c r="C11" s="32">
        <v>70</v>
      </c>
      <c r="D11" s="12" t="s">
        <v>80</v>
      </c>
      <c r="E11" s="14" t="s">
        <v>49</v>
      </c>
      <c r="F11" s="46" t="s">
        <v>81</v>
      </c>
      <c r="G11" s="36">
        <v>28185</v>
      </c>
      <c r="H11" s="17" t="s">
        <v>82</v>
      </c>
      <c r="I11" s="35" t="s">
        <v>83</v>
      </c>
      <c r="J11" s="17" t="s">
        <v>1272</v>
      </c>
      <c r="K11" s="21" t="s">
        <v>84</v>
      </c>
      <c r="L11" s="36" t="s">
        <v>71</v>
      </c>
      <c r="M11" s="36" t="s">
        <v>85</v>
      </c>
      <c r="N11" s="47" t="s">
        <v>1483</v>
      </c>
      <c r="O11" s="47" t="s">
        <v>1484</v>
      </c>
      <c r="P11" s="21" t="s">
        <v>88</v>
      </c>
      <c r="Q11" s="21" t="s">
        <v>89</v>
      </c>
      <c r="R11" s="217" t="s">
        <v>90</v>
      </c>
      <c r="S11" s="23" t="s">
        <v>91</v>
      </c>
      <c r="T11" s="213" t="s">
        <v>92</v>
      </c>
      <c r="U11" s="30" t="s">
        <v>1090</v>
      </c>
      <c r="V11" s="24">
        <v>6000</v>
      </c>
      <c r="W11" s="229">
        <f>(C11*V11)</f>
        <v>420000</v>
      </c>
    </row>
    <row r="12" spans="1:23" ht="30" customHeight="1" x14ac:dyDescent="0.15">
      <c r="A12" s="11">
        <v>8</v>
      </c>
      <c r="B12" s="12" t="s">
        <v>94</v>
      </c>
      <c r="C12" s="32">
        <v>78</v>
      </c>
      <c r="D12" s="12" t="s">
        <v>95</v>
      </c>
      <c r="E12" s="14" t="s">
        <v>49</v>
      </c>
      <c r="F12" s="52" t="s">
        <v>96</v>
      </c>
      <c r="G12" s="36">
        <v>28211</v>
      </c>
      <c r="H12" s="17" t="s">
        <v>82</v>
      </c>
      <c r="I12" s="35" t="s">
        <v>83</v>
      </c>
      <c r="J12" s="17" t="s">
        <v>1272</v>
      </c>
      <c r="K12" s="21" t="s">
        <v>97</v>
      </c>
      <c r="L12" s="36" t="s">
        <v>71</v>
      </c>
      <c r="M12" s="36" t="s">
        <v>98</v>
      </c>
      <c r="N12" s="47" t="s">
        <v>1197</v>
      </c>
      <c r="O12" s="47" t="s">
        <v>1198</v>
      </c>
      <c r="P12" s="21" t="s">
        <v>99</v>
      </c>
      <c r="Q12" s="21" t="s">
        <v>100</v>
      </c>
      <c r="R12" s="62" t="s">
        <v>1199</v>
      </c>
      <c r="S12" s="23" t="s">
        <v>101</v>
      </c>
      <c r="T12" s="213" t="s">
        <v>1284</v>
      </c>
      <c r="U12" s="210" t="s">
        <v>1285</v>
      </c>
      <c r="V12" s="24">
        <v>6200</v>
      </c>
      <c r="W12" s="229">
        <v>483600</v>
      </c>
    </row>
    <row r="13" spans="1:23" ht="53.25" customHeight="1" x14ac:dyDescent="0.15">
      <c r="A13" s="11">
        <v>9</v>
      </c>
      <c r="B13" s="69" t="s">
        <v>150</v>
      </c>
      <c r="C13" s="32">
        <v>60</v>
      </c>
      <c r="D13" s="69" t="s">
        <v>150</v>
      </c>
      <c r="E13" s="14" t="s">
        <v>49</v>
      </c>
      <c r="F13" s="70" t="s">
        <v>151</v>
      </c>
      <c r="G13" s="19">
        <v>28163</v>
      </c>
      <c r="H13" s="17" t="s">
        <v>82</v>
      </c>
      <c r="I13" s="48" t="s">
        <v>106</v>
      </c>
      <c r="J13" s="17" t="s">
        <v>1272</v>
      </c>
      <c r="K13" s="68" t="s">
        <v>152</v>
      </c>
      <c r="L13" s="50" t="s">
        <v>71</v>
      </c>
      <c r="M13" s="68" t="s">
        <v>153</v>
      </c>
      <c r="N13" s="189" t="s">
        <v>154</v>
      </c>
      <c r="O13" s="127" t="s">
        <v>155</v>
      </c>
      <c r="P13" s="60" t="s">
        <v>156</v>
      </c>
      <c r="Q13" s="21" t="s">
        <v>157</v>
      </c>
      <c r="R13" s="62" t="s">
        <v>158</v>
      </c>
      <c r="S13" s="23" t="s">
        <v>125</v>
      </c>
      <c r="T13" s="213" t="s">
        <v>1286</v>
      </c>
      <c r="U13" s="218" t="s">
        <v>1285</v>
      </c>
      <c r="V13" s="24">
        <v>7000</v>
      </c>
      <c r="W13" s="229">
        <v>420000</v>
      </c>
    </row>
    <row r="14" spans="1:23" ht="30" customHeight="1" x14ac:dyDescent="0.15">
      <c r="A14" s="11">
        <v>10</v>
      </c>
      <c r="B14" s="12" t="s">
        <v>161</v>
      </c>
      <c r="C14" s="32">
        <v>66</v>
      </c>
      <c r="D14" s="12" t="s">
        <v>161</v>
      </c>
      <c r="E14" s="14" t="s">
        <v>49</v>
      </c>
      <c r="F14" s="33" t="s">
        <v>162</v>
      </c>
      <c r="G14" s="36">
        <v>28102</v>
      </c>
      <c r="H14" s="17" t="s">
        <v>82</v>
      </c>
      <c r="I14" s="18" t="s">
        <v>52</v>
      </c>
      <c r="J14" s="17" t="s">
        <v>69</v>
      </c>
      <c r="K14" s="19" t="s">
        <v>163</v>
      </c>
      <c r="L14" s="19" t="s">
        <v>71</v>
      </c>
      <c r="M14" s="19" t="s">
        <v>164</v>
      </c>
      <c r="N14" s="21" t="s">
        <v>165</v>
      </c>
      <c r="O14" s="21" t="s">
        <v>166</v>
      </c>
      <c r="P14" s="21" t="s">
        <v>167</v>
      </c>
      <c r="Q14" s="21" t="s">
        <v>168</v>
      </c>
      <c r="R14" s="62" t="s">
        <v>169</v>
      </c>
      <c r="S14" s="22" t="s">
        <v>112</v>
      </c>
      <c r="T14" s="36" t="s">
        <v>170</v>
      </c>
      <c r="U14" s="210" t="s">
        <v>171</v>
      </c>
      <c r="V14" s="24">
        <v>5000</v>
      </c>
      <c r="W14" s="229">
        <f>(C14*V14)</f>
        <v>330000</v>
      </c>
    </row>
    <row r="15" spans="1:23" ht="42" customHeight="1" x14ac:dyDescent="0.15">
      <c r="A15" s="11">
        <v>11</v>
      </c>
      <c r="B15" s="95" t="s">
        <v>172</v>
      </c>
      <c r="C15" s="85">
        <v>75</v>
      </c>
      <c r="D15" s="95" t="s">
        <v>172</v>
      </c>
      <c r="E15" s="14" t="s">
        <v>173</v>
      </c>
      <c r="F15" s="33" t="s">
        <v>174</v>
      </c>
      <c r="G15" s="36">
        <v>34030</v>
      </c>
      <c r="H15" s="17" t="s">
        <v>51</v>
      </c>
      <c r="I15" s="48" t="s">
        <v>83</v>
      </c>
      <c r="J15" s="17" t="s">
        <v>69</v>
      </c>
      <c r="K15" s="187" t="s">
        <v>1372</v>
      </c>
      <c r="L15" s="188" t="s">
        <v>175</v>
      </c>
      <c r="M15" s="19" t="s">
        <v>176</v>
      </c>
      <c r="N15" s="73" t="s">
        <v>1321</v>
      </c>
      <c r="O15" s="73" t="s">
        <v>1322</v>
      </c>
      <c r="P15" s="19" t="s">
        <v>177</v>
      </c>
      <c r="Q15" s="19"/>
      <c r="R15" s="211" t="s">
        <v>1327</v>
      </c>
      <c r="S15" s="39" t="s">
        <v>178</v>
      </c>
      <c r="T15" s="39" t="s">
        <v>1501</v>
      </c>
      <c r="U15" s="208" t="s">
        <v>1439</v>
      </c>
      <c r="V15" s="74">
        <v>6500</v>
      </c>
      <c r="W15" s="229">
        <f>(C15*V15)</f>
        <v>487500</v>
      </c>
    </row>
    <row r="16" spans="1:23" ht="38.25" customHeight="1" x14ac:dyDescent="0.15">
      <c r="A16" s="11">
        <v>12</v>
      </c>
      <c r="B16" s="95" t="s">
        <v>180</v>
      </c>
      <c r="C16" s="85">
        <v>50</v>
      </c>
      <c r="D16" s="95" t="s">
        <v>180</v>
      </c>
      <c r="E16" s="36" t="s">
        <v>49</v>
      </c>
      <c r="F16" s="33" t="s">
        <v>181</v>
      </c>
      <c r="G16" s="100">
        <v>28360</v>
      </c>
      <c r="H16" s="17" t="s">
        <v>51</v>
      </c>
      <c r="I16" s="48" t="s">
        <v>83</v>
      </c>
      <c r="J16" s="17" t="s">
        <v>69</v>
      </c>
      <c r="K16" s="187" t="s">
        <v>1372</v>
      </c>
      <c r="L16" s="188" t="s">
        <v>175</v>
      </c>
      <c r="M16" s="19" t="s">
        <v>176</v>
      </c>
      <c r="N16" s="73" t="s">
        <v>1324</v>
      </c>
      <c r="O16" s="73" t="s">
        <v>1325</v>
      </c>
      <c r="P16" s="19" t="s">
        <v>182</v>
      </c>
      <c r="Q16" s="19"/>
      <c r="R16" s="211" t="s">
        <v>1326</v>
      </c>
      <c r="S16" s="39" t="s">
        <v>178</v>
      </c>
      <c r="T16" s="39" t="s">
        <v>1438</v>
      </c>
      <c r="U16" s="208" t="s">
        <v>1439</v>
      </c>
      <c r="V16" s="74">
        <v>6000</v>
      </c>
      <c r="W16" s="229">
        <f>(C16*V16)</f>
        <v>300000</v>
      </c>
    </row>
    <row r="17" spans="1:23" ht="30" customHeight="1" x14ac:dyDescent="0.15">
      <c r="A17" s="11">
        <v>13</v>
      </c>
      <c r="B17" s="95" t="s">
        <v>229</v>
      </c>
      <c r="C17" s="85">
        <v>125</v>
      </c>
      <c r="D17" s="92" t="s">
        <v>229</v>
      </c>
      <c r="E17" s="85" t="s">
        <v>49</v>
      </c>
      <c r="F17" s="33" t="s">
        <v>230</v>
      </c>
      <c r="G17" s="36">
        <v>34419</v>
      </c>
      <c r="H17" s="17" t="s">
        <v>51</v>
      </c>
      <c r="I17" s="48" t="s">
        <v>83</v>
      </c>
      <c r="J17" s="17" t="s">
        <v>1272</v>
      </c>
      <c r="K17" s="93" t="s">
        <v>231</v>
      </c>
      <c r="L17" s="19" t="s">
        <v>71</v>
      </c>
      <c r="M17" s="19" t="s">
        <v>232</v>
      </c>
      <c r="N17" s="73" t="s">
        <v>233</v>
      </c>
      <c r="O17" s="73" t="s">
        <v>234</v>
      </c>
      <c r="P17" s="19"/>
      <c r="Q17" s="19"/>
      <c r="R17" s="305" t="s">
        <v>235</v>
      </c>
      <c r="S17" s="58" t="s">
        <v>236</v>
      </c>
      <c r="T17" s="58" t="s">
        <v>1357</v>
      </c>
      <c r="U17" s="209" t="s">
        <v>1358</v>
      </c>
      <c r="V17" s="203">
        <v>5500</v>
      </c>
      <c r="W17" s="229">
        <f t="shared" ref="W17:W22" si="0">(C17*V17)</f>
        <v>687500</v>
      </c>
    </row>
    <row r="18" spans="1:23" ht="30" customHeight="1" x14ac:dyDescent="0.15">
      <c r="A18" s="11">
        <v>14</v>
      </c>
      <c r="B18" s="12" t="s">
        <v>1300</v>
      </c>
      <c r="C18" s="32">
        <v>100</v>
      </c>
      <c r="D18" s="12" t="s">
        <v>221</v>
      </c>
      <c r="E18" s="14" t="s">
        <v>49</v>
      </c>
      <c r="F18" s="70" t="s">
        <v>222</v>
      </c>
      <c r="G18" s="19">
        <v>28802</v>
      </c>
      <c r="H18" s="17" t="s">
        <v>51</v>
      </c>
      <c r="I18" s="35" t="s">
        <v>106</v>
      </c>
      <c r="J18" s="17" t="s">
        <v>1272</v>
      </c>
      <c r="K18" s="19" t="s">
        <v>223</v>
      </c>
      <c r="L18" s="19" t="s">
        <v>118</v>
      </c>
      <c r="M18" s="93" t="s">
        <v>119</v>
      </c>
      <c r="N18" s="94" t="s">
        <v>224</v>
      </c>
      <c r="O18" s="94" t="s">
        <v>225</v>
      </c>
      <c r="P18" s="21" t="s">
        <v>226</v>
      </c>
      <c r="Q18" s="21" t="s">
        <v>227</v>
      </c>
      <c r="R18" s="211" t="s">
        <v>228</v>
      </c>
      <c r="S18" s="50" t="s">
        <v>1099</v>
      </c>
      <c r="T18" s="50" t="s">
        <v>126</v>
      </c>
      <c r="U18" s="209" t="s">
        <v>1084</v>
      </c>
      <c r="V18" s="24">
        <v>5500</v>
      </c>
      <c r="W18" s="229">
        <f t="shared" si="0"/>
        <v>550000</v>
      </c>
    </row>
    <row r="19" spans="1:23" ht="30" customHeight="1" x14ac:dyDescent="0.15">
      <c r="A19" s="11">
        <v>15</v>
      </c>
      <c r="B19" s="91" t="s">
        <v>238</v>
      </c>
      <c r="C19" s="85">
        <v>100</v>
      </c>
      <c r="D19" s="97" t="s">
        <v>239</v>
      </c>
      <c r="E19" s="14" t="s">
        <v>49</v>
      </c>
      <c r="F19" s="33" t="s">
        <v>240</v>
      </c>
      <c r="G19" s="36">
        <v>28956</v>
      </c>
      <c r="H19" s="17" t="s">
        <v>51</v>
      </c>
      <c r="I19" s="48" t="s">
        <v>68</v>
      </c>
      <c r="J19" s="17" t="s">
        <v>69</v>
      </c>
      <c r="K19" s="36" t="s">
        <v>241</v>
      </c>
      <c r="L19" s="36" t="s">
        <v>71</v>
      </c>
      <c r="M19" s="36" t="s">
        <v>242</v>
      </c>
      <c r="N19" s="87" t="s">
        <v>243</v>
      </c>
      <c r="O19" s="87" t="s">
        <v>244</v>
      </c>
      <c r="P19" s="21" t="s">
        <v>245</v>
      </c>
      <c r="Q19" s="21" t="s">
        <v>246</v>
      </c>
      <c r="R19" s="302" t="s">
        <v>247</v>
      </c>
      <c r="S19" s="213" t="s">
        <v>102</v>
      </c>
      <c r="T19" s="50" t="s">
        <v>236</v>
      </c>
      <c r="U19" s="213" t="s">
        <v>1088</v>
      </c>
      <c r="V19" s="71">
        <v>5000</v>
      </c>
      <c r="W19" s="229">
        <f t="shared" si="0"/>
        <v>500000</v>
      </c>
    </row>
    <row r="20" spans="1:23" ht="30" customHeight="1" x14ac:dyDescent="0.15">
      <c r="A20" s="11">
        <v>16</v>
      </c>
      <c r="B20" s="12" t="s">
        <v>249</v>
      </c>
      <c r="C20" s="14">
        <v>83</v>
      </c>
      <c r="D20" s="12" t="s">
        <v>249</v>
      </c>
      <c r="E20" s="14" t="s">
        <v>49</v>
      </c>
      <c r="F20" s="33" t="s">
        <v>250</v>
      </c>
      <c r="G20" s="36">
        <v>28122</v>
      </c>
      <c r="H20" s="17" t="s">
        <v>82</v>
      </c>
      <c r="I20" s="35" t="s">
        <v>68</v>
      </c>
      <c r="J20" s="17" t="s">
        <v>1272</v>
      </c>
      <c r="K20" s="36" t="s">
        <v>251</v>
      </c>
      <c r="L20" s="36" t="s">
        <v>71</v>
      </c>
      <c r="M20" s="19" t="s">
        <v>252</v>
      </c>
      <c r="N20" s="230" t="s">
        <v>253</v>
      </c>
      <c r="O20" s="79" t="s">
        <v>254</v>
      </c>
      <c r="P20" s="21" t="s">
        <v>255</v>
      </c>
      <c r="Q20" s="21" t="s">
        <v>256</v>
      </c>
      <c r="R20" s="238" t="s">
        <v>257</v>
      </c>
      <c r="S20" s="50" t="s">
        <v>1100</v>
      </c>
      <c r="T20" s="213" t="s">
        <v>1357</v>
      </c>
      <c r="U20" s="310" t="s">
        <v>1358</v>
      </c>
      <c r="V20" s="311">
        <v>5500</v>
      </c>
      <c r="W20" s="229">
        <f t="shared" si="0"/>
        <v>456500</v>
      </c>
    </row>
    <row r="21" spans="1:23" ht="30" customHeight="1" x14ac:dyDescent="0.15">
      <c r="A21" s="11">
        <v>17</v>
      </c>
      <c r="B21" s="12" t="s">
        <v>264</v>
      </c>
      <c r="C21" s="32">
        <v>50</v>
      </c>
      <c r="D21" s="12" t="s">
        <v>264</v>
      </c>
      <c r="E21" s="14" t="s">
        <v>204</v>
      </c>
      <c r="F21" s="70" t="s">
        <v>1304</v>
      </c>
      <c r="G21" s="36">
        <v>27639</v>
      </c>
      <c r="H21" s="17" t="s">
        <v>82</v>
      </c>
      <c r="I21" s="18" t="s">
        <v>52</v>
      </c>
      <c r="J21" s="17" t="s">
        <v>1272</v>
      </c>
      <c r="K21" s="36" t="s">
        <v>266</v>
      </c>
      <c r="L21" s="36" t="s">
        <v>71</v>
      </c>
      <c r="M21" s="36" t="s">
        <v>267</v>
      </c>
      <c r="N21" s="47" t="s">
        <v>268</v>
      </c>
      <c r="O21" s="47" t="s">
        <v>1301</v>
      </c>
      <c r="P21" s="21" t="s">
        <v>269</v>
      </c>
      <c r="Q21" s="21" t="s">
        <v>270</v>
      </c>
      <c r="R21" s="302" t="s">
        <v>271</v>
      </c>
      <c r="S21" s="210" t="s">
        <v>272</v>
      </c>
      <c r="T21" s="213" t="s">
        <v>102</v>
      </c>
      <c r="U21" s="14" t="s">
        <v>1091</v>
      </c>
      <c r="V21" s="24">
        <v>6500</v>
      </c>
      <c r="W21" s="229">
        <f t="shared" si="0"/>
        <v>325000</v>
      </c>
    </row>
    <row r="22" spans="1:23" ht="30" customHeight="1" x14ac:dyDescent="0.15">
      <c r="A22" s="11">
        <v>18</v>
      </c>
      <c r="B22" s="91" t="s">
        <v>213</v>
      </c>
      <c r="C22" s="85">
        <v>50</v>
      </c>
      <c r="D22" s="92" t="s">
        <v>214</v>
      </c>
      <c r="E22" s="14" t="s">
        <v>49</v>
      </c>
      <c r="F22" s="33" t="s">
        <v>215</v>
      </c>
      <c r="G22" s="36">
        <v>27860</v>
      </c>
      <c r="H22" s="17" t="s">
        <v>82</v>
      </c>
      <c r="I22" s="48" t="s">
        <v>83</v>
      </c>
      <c r="J22" s="17" t="s">
        <v>1272</v>
      </c>
      <c r="K22" s="36" t="s">
        <v>216</v>
      </c>
      <c r="L22" s="36" t="s">
        <v>71</v>
      </c>
      <c r="M22" s="36" t="s">
        <v>217</v>
      </c>
      <c r="N22" s="47" t="s">
        <v>1384</v>
      </c>
      <c r="O22" s="87" t="s">
        <v>1385</v>
      </c>
      <c r="P22" s="21" t="s">
        <v>218</v>
      </c>
      <c r="Q22" s="21" t="s">
        <v>219</v>
      </c>
      <c r="R22" s="302" t="s">
        <v>220</v>
      </c>
      <c r="S22" s="213" t="s">
        <v>102</v>
      </c>
      <c r="T22" s="77"/>
      <c r="U22" s="213" t="s">
        <v>1091</v>
      </c>
      <c r="V22" s="24">
        <v>7000</v>
      </c>
      <c r="W22" s="229">
        <f t="shared" si="0"/>
        <v>350000</v>
      </c>
    </row>
    <row r="23" spans="1:23" ht="69" customHeight="1" x14ac:dyDescent="0.15">
      <c r="A23" s="11">
        <v>19</v>
      </c>
      <c r="B23" s="77" t="s">
        <v>183</v>
      </c>
      <c r="C23" s="32">
        <v>114</v>
      </c>
      <c r="D23" s="77" t="s">
        <v>183</v>
      </c>
      <c r="E23" s="14" t="s">
        <v>49</v>
      </c>
      <c r="F23" s="70" t="s">
        <v>1342</v>
      </c>
      <c r="G23" s="36">
        <v>28614</v>
      </c>
      <c r="H23" s="17" t="s">
        <v>51</v>
      </c>
      <c r="I23" s="48" t="s">
        <v>106</v>
      </c>
      <c r="J23" s="17" t="s">
        <v>69</v>
      </c>
      <c r="K23" s="36" t="s">
        <v>1343</v>
      </c>
      <c r="L23" s="36" t="s">
        <v>71</v>
      </c>
      <c r="M23" s="56" t="s">
        <v>1335</v>
      </c>
      <c r="N23" s="78" t="s">
        <v>1333</v>
      </c>
      <c r="O23" s="78" t="s">
        <v>1334</v>
      </c>
      <c r="P23" s="79"/>
      <c r="Q23" s="80"/>
      <c r="R23" s="57" t="s">
        <v>1336</v>
      </c>
      <c r="S23" s="210" t="s">
        <v>1102</v>
      </c>
      <c r="T23" s="214" t="s">
        <v>1080</v>
      </c>
      <c r="U23" s="209" t="s">
        <v>1081</v>
      </c>
      <c r="V23" s="24">
        <v>5789</v>
      </c>
      <c r="W23" s="229">
        <v>660000</v>
      </c>
    </row>
    <row r="24" spans="1:23" ht="33" customHeight="1" x14ac:dyDescent="0.15">
      <c r="A24" s="11">
        <v>20</v>
      </c>
      <c r="B24" s="67" t="s">
        <v>185</v>
      </c>
      <c r="C24" s="32">
        <v>50</v>
      </c>
      <c r="D24" s="67" t="s">
        <v>185</v>
      </c>
      <c r="E24" s="14" t="s">
        <v>49</v>
      </c>
      <c r="F24" s="33" t="s">
        <v>186</v>
      </c>
      <c r="G24" s="36">
        <v>28336</v>
      </c>
      <c r="H24" s="17" t="s">
        <v>51</v>
      </c>
      <c r="I24" s="35" t="s">
        <v>68</v>
      </c>
      <c r="J24" s="17" t="s">
        <v>69</v>
      </c>
      <c r="K24" s="36" t="s">
        <v>187</v>
      </c>
      <c r="L24" s="36" t="s">
        <v>118</v>
      </c>
      <c r="M24" s="36" t="s">
        <v>143</v>
      </c>
      <c r="N24" s="60" t="s">
        <v>188</v>
      </c>
      <c r="O24" s="61" t="s">
        <v>189</v>
      </c>
      <c r="P24" s="61" t="s">
        <v>190</v>
      </c>
      <c r="Q24" s="21" t="s">
        <v>191</v>
      </c>
      <c r="R24" s="62" t="s">
        <v>192</v>
      </c>
      <c r="S24" s="213" t="s">
        <v>125</v>
      </c>
      <c r="T24" s="213" t="s">
        <v>126</v>
      </c>
      <c r="U24" s="210" t="s">
        <v>1084</v>
      </c>
      <c r="V24" s="24">
        <v>5800</v>
      </c>
      <c r="W24" s="229">
        <f t="shared" ref="W24:W34" si="1">(C24*V24)</f>
        <v>290000</v>
      </c>
    </row>
    <row r="25" spans="1:23" ht="30" customHeight="1" x14ac:dyDescent="0.15">
      <c r="A25" s="11">
        <v>21</v>
      </c>
      <c r="B25" s="69" t="s">
        <v>193</v>
      </c>
      <c r="C25" s="32">
        <v>50</v>
      </c>
      <c r="D25" s="69" t="s">
        <v>193</v>
      </c>
      <c r="E25" s="14" t="s">
        <v>49</v>
      </c>
      <c r="F25" s="84" t="s">
        <v>194</v>
      </c>
      <c r="G25" s="13">
        <v>28307</v>
      </c>
      <c r="H25" s="17" t="s">
        <v>51</v>
      </c>
      <c r="I25" s="18" t="s">
        <v>52</v>
      </c>
      <c r="J25" s="17" t="s">
        <v>1272</v>
      </c>
      <c r="K25" s="19" t="s">
        <v>195</v>
      </c>
      <c r="L25" s="19" t="s">
        <v>118</v>
      </c>
      <c r="M25" s="19" t="s">
        <v>196</v>
      </c>
      <c r="N25" s="60" t="s">
        <v>197</v>
      </c>
      <c r="O25" s="61" t="s">
        <v>198</v>
      </c>
      <c r="P25" s="60" t="s">
        <v>199</v>
      </c>
      <c r="Q25" s="21" t="s">
        <v>200</v>
      </c>
      <c r="R25" s="62" t="s">
        <v>201</v>
      </c>
      <c r="S25" s="50" t="s">
        <v>125</v>
      </c>
      <c r="T25" s="213" t="s">
        <v>126</v>
      </c>
      <c r="U25" s="209" t="s">
        <v>1084</v>
      </c>
      <c r="V25" s="24">
        <v>5800</v>
      </c>
      <c r="W25" s="229">
        <f t="shared" si="1"/>
        <v>290000</v>
      </c>
    </row>
    <row r="26" spans="1:23" ht="30" customHeight="1" x14ac:dyDescent="0.15">
      <c r="A26" s="11">
        <v>22</v>
      </c>
      <c r="B26" s="77" t="s">
        <v>202</v>
      </c>
      <c r="C26" s="85">
        <v>50</v>
      </c>
      <c r="D26" s="33" t="s">
        <v>203</v>
      </c>
      <c r="E26" s="36" t="s">
        <v>204</v>
      </c>
      <c r="F26" s="33" t="s">
        <v>205</v>
      </c>
      <c r="G26" s="19">
        <v>27654</v>
      </c>
      <c r="H26" s="17" t="s">
        <v>82</v>
      </c>
      <c r="I26" s="48" t="s">
        <v>83</v>
      </c>
      <c r="J26" s="17" t="s">
        <v>1272</v>
      </c>
      <c r="K26" s="36" t="s">
        <v>206</v>
      </c>
      <c r="L26" s="36" t="s">
        <v>71</v>
      </c>
      <c r="M26" s="36" t="s">
        <v>207</v>
      </c>
      <c r="N26" s="87" t="s">
        <v>208</v>
      </c>
      <c r="O26" s="87" t="s">
        <v>209</v>
      </c>
      <c r="P26" s="88" t="s">
        <v>210</v>
      </c>
      <c r="Q26" s="89" t="s">
        <v>211</v>
      </c>
      <c r="R26" s="302" t="s">
        <v>212</v>
      </c>
      <c r="S26" s="213" t="s">
        <v>1096</v>
      </c>
      <c r="T26" s="50" t="s">
        <v>1296</v>
      </c>
      <c r="U26" s="213" t="s">
        <v>1312</v>
      </c>
      <c r="V26" s="71">
        <v>7000</v>
      </c>
      <c r="W26" s="229">
        <f t="shared" si="1"/>
        <v>350000</v>
      </c>
    </row>
    <row r="27" spans="1:23" ht="30" customHeight="1" x14ac:dyDescent="0.15">
      <c r="A27" s="11">
        <v>23</v>
      </c>
      <c r="B27" s="12" t="s">
        <v>274</v>
      </c>
      <c r="C27" s="32">
        <v>100</v>
      </c>
      <c r="D27" s="12" t="s">
        <v>275</v>
      </c>
      <c r="E27" s="14" t="s">
        <v>49</v>
      </c>
      <c r="F27" s="103" t="s">
        <v>132</v>
      </c>
      <c r="G27" s="56">
        <v>28578</v>
      </c>
      <c r="H27" s="17" t="s">
        <v>51</v>
      </c>
      <c r="I27" s="35" t="s">
        <v>106</v>
      </c>
      <c r="J27" s="17" t="s">
        <v>69</v>
      </c>
      <c r="K27" s="93" t="s">
        <v>276</v>
      </c>
      <c r="L27" s="93" t="s">
        <v>71</v>
      </c>
      <c r="M27" s="19" t="s">
        <v>277</v>
      </c>
      <c r="N27" s="21" t="s">
        <v>278</v>
      </c>
      <c r="O27" s="21" t="s">
        <v>279</v>
      </c>
      <c r="P27" s="21" t="s">
        <v>280</v>
      </c>
      <c r="Q27" s="21" t="s">
        <v>281</v>
      </c>
      <c r="R27" s="238" t="s">
        <v>282</v>
      </c>
      <c r="S27" s="50" t="s">
        <v>1103</v>
      </c>
      <c r="T27" s="50" t="s">
        <v>1357</v>
      </c>
      <c r="U27" s="210" t="s">
        <v>1358</v>
      </c>
      <c r="V27" s="71">
        <v>4500</v>
      </c>
      <c r="W27" s="229">
        <f t="shared" si="1"/>
        <v>450000</v>
      </c>
    </row>
    <row r="28" spans="1:23" ht="30" customHeight="1" x14ac:dyDescent="0.15">
      <c r="A28" s="11">
        <v>24</v>
      </c>
      <c r="B28" s="12" t="s">
        <v>294</v>
      </c>
      <c r="C28" s="14">
        <v>160</v>
      </c>
      <c r="D28" s="12" t="s">
        <v>295</v>
      </c>
      <c r="E28" s="50" t="s">
        <v>173</v>
      </c>
      <c r="F28" s="67" t="s">
        <v>296</v>
      </c>
      <c r="G28" s="32">
        <v>30067</v>
      </c>
      <c r="H28" s="17" t="s">
        <v>51</v>
      </c>
      <c r="I28" s="48" t="s">
        <v>106</v>
      </c>
      <c r="J28" s="17" t="s">
        <v>69</v>
      </c>
      <c r="K28" s="36" t="s">
        <v>297</v>
      </c>
      <c r="L28" s="36" t="s">
        <v>71</v>
      </c>
      <c r="M28" s="36" t="s">
        <v>298</v>
      </c>
      <c r="N28" s="79" t="s">
        <v>299</v>
      </c>
      <c r="O28" s="21" t="s">
        <v>300</v>
      </c>
      <c r="P28" s="106" t="s">
        <v>301</v>
      </c>
      <c r="Q28" s="106" t="s">
        <v>302</v>
      </c>
      <c r="R28" s="217" t="s">
        <v>303</v>
      </c>
      <c r="S28" s="213" t="s">
        <v>304</v>
      </c>
      <c r="T28" s="50" t="s">
        <v>1357</v>
      </c>
      <c r="U28" s="210" t="s">
        <v>1358</v>
      </c>
      <c r="V28" s="24">
        <v>4500</v>
      </c>
      <c r="W28" s="229">
        <f t="shared" si="1"/>
        <v>720000</v>
      </c>
    </row>
    <row r="29" spans="1:23" ht="30" customHeight="1" x14ac:dyDescent="0.15">
      <c r="A29" s="11">
        <v>25</v>
      </c>
      <c r="B29" s="12" t="s">
        <v>305</v>
      </c>
      <c r="C29" s="32">
        <v>60</v>
      </c>
      <c r="D29" s="12" t="s">
        <v>305</v>
      </c>
      <c r="E29" s="50" t="s">
        <v>173</v>
      </c>
      <c r="F29" s="70" t="s">
        <v>306</v>
      </c>
      <c r="G29" s="19">
        <v>30012</v>
      </c>
      <c r="H29" s="17" t="s">
        <v>82</v>
      </c>
      <c r="I29" s="35" t="s">
        <v>106</v>
      </c>
      <c r="J29" s="17" t="s">
        <v>1272</v>
      </c>
      <c r="K29" s="19" t="s">
        <v>307</v>
      </c>
      <c r="L29" s="19" t="s">
        <v>308</v>
      </c>
      <c r="M29" s="93" t="s">
        <v>309</v>
      </c>
      <c r="N29" s="108" t="s">
        <v>1263</v>
      </c>
      <c r="O29" s="94" t="s">
        <v>1264</v>
      </c>
      <c r="P29" s="21" t="s">
        <v>310</v>
      </c>
      <c r="Q29" s="21" t="s">
        <v>311</v>
      </c>
      <c r="R29" s="238" t="s">
        <v>312</v>
      </c>
      <c r="S29" s="50" t="s">
        <v>1106</v>
      </c>
      <c r="T29" s="50" t="s">
        <v>1438</v>
      </c>
      <c r="U29" s="209" t="s">
        <v>1358</v>
      </c>
      <c r="V29" s="24">
        <v>7000</v>
      </c>
      <c r="W29" s="229">
        <v>350000</v>
      </c>
    </row>
    <row r="30" spans="1:23" ht="50.25" customHeight="1" x14ac:dyDescent="0.15">
      <c r="A30" s="11">
        <v>26</v>
      </c>
      <c r="B30" s="77" t="s">
        <v>314</v>
      </c>
      <c r="C30" s="32">
        <v>75</v>
      </c>
      <c r="D30" s="77" t="s">
        <v>314</v>
      </c>
      <c r="E30" s="50" t="s">
        <v>173</v>
      </c>
      <c r="F30" s="33" t="s">
        <v>315</v>
      </c>
      <c r="G30" s="36">
        <v>35262</v>
      </c>
      <c r="H30" s="17" t="s">
        <v>51</v>
      </c>
      <c r="I30" s="18" t="s">
        <v>52</v>
      </c>
      <c r="J30" s="17" t="s">
        <v>69</v>
      </c>
      <c r="K30" s="36" t="s">
        <v>316</v>
      </c>
      <c r="L30" s="36" t="s">
        <v>317</v>
      </c>
      <c r="M30" s="36" t="s">
        <v>318</v>
      </c>
      <c r="N30" s="47" t="s">
        <v>319</v>
      </c>
      <c r="O30" s="47" t="s">
        <v>320</v>
      </c>
      <c r="P30" s="47" t="s">
        <v>321</v>
      </c>
      <c r="Q30" s="21" t="s">
        <v>1189</v>
      </c>
      <c r="R30" s="217" t="s">
        <v>322</v>
      </c>
      <c r="S30" s="210" t="s">
        <v>101</v>
      </c>
      <c r="T30" s="213" t="s">
        <v>1080</v>
      </c>
      <c r="U30" s="14" t="s">
        <v>1081</v>
      </c>
      <c r="V30" s="24">
        <v>6500</v>
      </c>
      <c r="W30" s="229">
        <f t="shared" si="1"/>
        <v>487500</v>
      </c>
    </row>
    <row r="31" spans="1:23" ht="30" customHeight="1" x14ac:dyDescent="0.15">
      <c r="A31" s="11">
        <v>27</v>
      </c>
      <c r="B31" s="12" t="s">
        <v>334</v>
      </c>
      <c r="C31" s="32">
        <v>139</v>
      </c>
      <c r="D31" s="12" t="s">
        <v>335</v>
      </c>
      <c r="E31" s="14" t="s">
        <v>49</v>
      </c>
      <c r="F31" s="33" t="s">
        <v>336</v>
      </c>
      <c r="G31" s="36">
        <v>27856</v>
      </c>
      <c r="H31" s="17" t="s">
        <v>51</v>
      </c>
      <c r="I31" s="35" t="s">
        <v>68</v>
      </c>
      <c r="J31" s="17" t="s">
        <v>1272</v>
      </c>
      <c r="K31" s="36" t="s">
        <v>337</v>
      </c>
      <c r="L31" s="36" t="s">
        <v>71</v>
      </c>
      <c r="M31" s="36" t="s">
        <v>338</v>
      </c>
      <c r="N31" s="21" t="s">
        <v>339</v>
      </c>
      <c r="O31" s="21" t="s">
        <v>340</v>
      </c>
      <c r="P31" s="21" t="s">
        <v>341</v>
      </c>
      <c r="Q31" s="21" t="s">
        <v>342</v>
      </c>
      <c r="R31" s="62" t="s">
        <v>343</v>
      </c>
      <c r="S31" s="210" t="s">
        <v>101</v>
      </c>
      <c r="T31" s="213" t="s">
        <v>1138</v>
      </c>
      <c r="U31" s="213" t="s">
        <v>1081</v>
      </c>
      <c r="V31" s="24">
        <v>6000</v>
      </c>
      <c r="W31" s="229">
        <f t="shared" si="1"/>
        <v>834000</v>
      </c>
    </row>
    <row r="32" spans="1:23" ht="30" customHeight="1" x14ac:dyDescent="0.15">
      <c r="A32" s="11">
        <v>28</v>
      </c>
      <c r="B32" s="12" t="s">
        <v>344</v>
      </c>
      <c r="C32" s="32">
        <v>56</v>
      </c>
      <c r="D32" s="12" t="s">
        <v>345</v>
      </c>
      <c r="E32" s="14" t="s">
        <v>204</v>
      </c>
      <c r="F32" s="70" t="s">
        <v>346</v>
      </c>
      <c r="G32" s="19">
        <v>27662</v>
      </c>
      <c r="H32" s="17" t="s">
        <v>82</v>
      </c>
      <c r="I32" s="35" t="s">
        <v>68</v>
      </c>
      <c r="J32" s="17" t="s">
        <v>69</v>
      </c>
      <c r="K32" s="19" t="s">
        <v>347</v>
      </c>
      <c r="L32" s="19" t="s">
        <v>71</v>
      </c>
      <c r="M32" s="93" t="s">
        <v>348</v>
      </c>
      <c r="N32" s="94" t="s">
        <v>349</v>
      </c>
      <c r="O32" s="94" t="s">
        <v>350</v>
      </c>
      <c r="P32" s="21" t="s">
        <v>351</v>
      </c>
      <c r="Q32" s="21" t="s">
        <v>352</v>
      </c>
      <c r="R32" s="62" t="s">
        <v>353</v>
      </c>
      <c r="S32" s="50" t="s">
        <v>354</v>
      </c>
      <c r="T32" s="50"/>
      <c r="U32" s="209" t="s">
        <v>1093</v>
      </c>
      <c r="V32" s="71">
        <v>6000</v>
      </c>
      <c r="W32" s="229">
        <f t="shared" si="1"/>
        <v>336000</v>
      </c>
    </row>
    <row r="33" spans="1:23" ht="30" customHeight="1" x14ac:dyDescent="0.15">
      <c r="A33" s="11">
        <v>29</v>
      </c>
      <c r="B33" s="12" t="s">
        <v>355</v>
      </c>
      <c r="C33" s="32">
        <v>60</v>
      </c>
      <c r="D33" s="12" t="s">
        <v>356</v>
      </c>
      <c r="E33" s="14" t="s">
        <v>49</v>
      </c>
      <c r="F33" s="33" t="s">
        <v>132</v>
      </c>
      <c r="G33" s="36">
        <v>28578</v>
      </c>
      <c r="H33" s="17" t="s">
        <v>51</v>
      </c>
      <c r="I33" s="35" t="s">
        <v>106</v>
      </c>
      <c r="J33" s="17" t="s">
        <v>69</v>
      </c>
      <c r="K33" s="36" t="s">
        <v>276</v>
      </c>
      <c r="L33" s="36" t="s">
        <v>71</v>
      </c>
      <c r="M33" s="36" t="s">
        <v>134</v>
      </c>
      <c r="N33" s="21" t="s">
        <v>1165</v>
      </c>
      <c r="O33" s="21" t="s">
        <v>357</v>
      </c>
      <c r="P33" s="21" t="s">
        <v>358</v>
      </c>
      <c r="Q33" s="21" t="s">
        <v>359</v>
      </c>
      <c r="R33" s="238" t="s">
        <v>360</v>
      </c>
      <c r="S33" s="213" t="s">
        <v>101</v>
      </c>
      <c r="T33" s="50" t="s">
        <v>1357</v>
      </c>
      <c r="U33" s="210" t="s">
        <v>1358</v>
      </c>
      <c r="V33" s="71">
        <v>4500</v>
      </c>
      <c r="W33" s="229">
        <f t="shared" si="1"/>
        <v>270000</v>
      </c>
    </row>
    <row r="34" spans="1:23" ht="30" customHeight="1" x14ac:dyDescent="0.15">
      <c r="A34" s="11">
        <v>30</v>
      </c>
      <c r="B34" s="232" t="s">
        <v>361</v>
      </c>
      <c r="C34" s="85">
        <v>50</v>
      </c>
      <c r="D34" s="232" t="s">
        <v>361</v>
      </c>
      <c r="E34" s="36" t="s">
        <v>173</v>
      </c>
      <c r="F34" s="33" t="s">
        <v>362</v>
      </c>
      <c r="G34" s="100">
        <v>34301</v>
      </c>
      <c r="H34" s="17" t="s">
        <v>51</v>
      </c>
      <c r="I34" s="48" t="s">
        <v>83</v>
      </c>
      <c r="J34" s="17" t="s">
        <v>69</v>
      </c>
      <c r="K34" s="188" t="s">
        <v>363</v>
      </c>
      <c r="L34" s="188" t="s">
        <v>364</v>
      </c>
      <c r="M34" s="19" t="s">
        <v>365</v>
      </c>
      <c r="N34" s="73" t="s">
        <v>366</v>
      </c>
      <c r="O34" s="47" t="s">
        <v>367</v>
      </c>
      <c r="P34" s="21" t="s">
        <v>368</v>
      </c>
      <c r="Q34" s="21" t="s">
        <v>369</v>
      </c>
      <c r="R34" s="212" t="s">
        <v>370</v>
      </c>
      <c r="S34" s="58" t="s">
        <v>371</v>
      </c>
      <c r="T34" s="213"/>
      <c r="U34" s="209" t="s">
        <v>1094</v>
      </c>
      <c r="V34" s="203">
        <v>6500</v>
      </c>
      <c r="W34" s="229">
        <f t="shared" si="1"/>
        <v>325000</v>
      </c>
    </row>
    <row r="35" spans="1:23" ht="52.5" customHeight="1" x14ac:dyDescent="0.15">
      <c r="A35" s="11">
        <v>31</v>
      </c>
      <c r="B35" s="12" t="s">
        <v>1086</v>
      </c>
      <c r="C35" s="30">
        <v>115</v>
      </c>
      <c r="D35" s="12" t="s">
        <v>381</v>
      </c>
      <c r="E35" s="14" t="s">
        <v>49</v>
      </c>
      <c r="F35" s="103" t="s">
        <v>382</v>
      </c>
      <c r="G35" s="36">
        <v>28440</v>
      </c>
      <c r="H35" s="17" t="s">
        <v>51</v>
      </c>
      <c r="I35" s="35" t="s">
        <v>106</v>
      </c>
      <c r="J35" s="17" t="s">
        <v>1272</v>
      </c>
      <c r="K35" s="19" t="s">
        <v>1257</v>
      </c>
      <c r="L35" s="19" t="s">
        <v>364</v>
      </c>
      <c r="M35" s="19" t="s">
        <v>376</v>
      </c>
      <c r="N35" s="56" t="s">
        <v>383</v>
      </c>
      <c r="O35" s="56" t="s">
        <v>384</v>
      </c>
      <c r="P35" s="36" t="s">
        <v>385</v>
      </c>
      <c r="Q35" s="36"/>
      <c r="R35" s="212" t="s">
        <v>1226</v>
      </c>
      <c r="S35" s="50" t="s">
        <v>1107</v>
      </c>
      <c r="T35" s="50" t="s">
        <v>1224</v>
      </c>
      <c r="U35" s="209" t="s">
        <v>1225</v>
      </c>
      <c r="V35" s="24">
        <v>5500</v>
      </c>
      <c r="W35" s="229">
        <v>632500</v>
      </c>
    </row>
    <row r="36" spans="1:23" ht="30" customHeight="1" x14ac:dyDescent="0.15">
      <c r="A36" s="11">
        <v>32</v>
      </c>
      <c r="B36" s="12" t="s">
        <v>386</v>
      </c>
      <c r="C36" s="85">
        <v>70</v>
      </c>
      <c r="D36" s="12" t="s">
        <v>387</v>
      </c>
      <c r="E36" s="36" t="s">
        <v>173</v>
      </c>
      <c r="F36" s="33" t="s">
        <v>388</v>
      </c>
      <c r="G36" s="100">
        <v>30071</v>
      </c>
      <c r="H36" s="17" t="s">
        <v>51</v>
      </c>
      <c r="I36" s="48" t="s">
        <v>106</v>
      </c>
      <c r="J36" s="17" t="s">
        <v>1272</v>
      </c>
      <c r="K36" s="19" t="s">
        <v>1257</v>
      </c>
      <c r="L36" s="188" t="s">
        <v>118</v>
      </c>
      <c r="M36" s="19" t="s">
        <v>389</v>
      </c>
      <c r="N36" s="73" t="s">
        <v>1117</v>
      </c>
      <c r="O36" s="73" t="s">
        <v>1118</v>
      </c>
      <c r="P36" s="19"/>
      <c r="Q36" s="19"/>
      <c r="R36" s="305" t="s">
        <v>390</v>
      </c>
      <c r="S36" s="58" t="s">
        <v>371</v>
      </c>
      <c r="T36" s="213"/>
      <c r="U36" s="209" t="s">
        <v>1088</v>
      </c>
      <c r="V36" s="203">
        <v>6000</v>
      </c>
      <c r="W36" s="229">
        <f>(C36*V36)</f>
        <v>420000</v>
      </c>
    </row>
    <row r="37" spans="1:23" ht="30" customHeight="1" x14ac:dyDescent="0.15">
      <c r="A37" s="11">
        <v>33</v>
      </c>
      <c r="B37" s="12" t="s">
        <v>391</v>
      </c>
      <c r="C37" s="32">
        <v>60</v>
      </c>
      <c r="D37" s="12" t="s">
        <v>387</v>
      </c>
      <c r="E37" s="14" t="s">
        <v>49</v>
      </c>
      <c r="F37" s="15" t="s">
        <v>392</v>
      </c>
      <c r="G37" s="19">
        <v>28184</v>
      </c>
      <c r="H37" s="17" t="s">
        <v>51</v>
      </c>
      <c r="I37" s="35" t="s">
        <v>106</v>
      </c>
      <c r="J37" s="17" t="s">
        <v>1272</v>
      </c>
      <c r="K37" s="19" t="s">
        <v>1257</v>
      </c>
      <c r="L37" s="19" t="s">
        <v>364</v>
      </c>
      <c r="M37" s="19" t="s">
        <v>393</v>
      </c>
      <c r="N37" s="21" t="s">
        <v>1115</v>
      </c>
      <c r="O37" s="21" t="s">
        <v>1116</v>
      </c>
      <c r="P37" s="21" t="s">
        <v>394</v>
      </c>
      <c r="Q37" s="21" t="s">
        <v>395</v>
      </c>
      <c r="R37" s="112" t="s">
        <v>396</v>
      </c>
      <c r="S37" s="213" t="s">
        <v>1108</v>
      </c>
      <c r="T37" s="213"/>
      <c r="U37" s="209" t="s">
        <v>1095</v>
      </c>
      <c r="V37" s="24">
        <v>6000</v>
      </c>
      <c r="W37" s="229">
        <f>(C37*V37)</f>
        <v>360000</v>
      </c>
    </row>
    <row r="38" spans="1:23" ht="45" customHeight="1" x14ac:dyDescent="0.15">
      <c r="A38" s="11">
        <v>34</v>
      </c>
      <c r="B38" s="12" t="s">
        <v>373</v>
      </c>
      <c r="C38" s="32">
        <v>50</v>
      </c>
      <c r="D38" s="12" t="s">
        <v>374</v>
      </c>
      <c r="E38" s="14" t="s">
        <v>49</v>
      </c>
      <c r="F38" s="70" t="s">
        <v>375</v>
      </c>
      <c r="G38" s="19">
        <v>28440</v>
      </c>
      <c r="H38" s="17" t="s">
        <v>51</v>
      </c>
      <c r="I38" s="35" t="s">
        <v>106</v>
      </c>
      <c r="J38" s="17" t="s">
        <v>1272</v>
      </c>
      <c r="K38" s="19" t="s">
        <v>1257</v>
      </c>
      <c r="L38" s="19" t="s">
        <v>364</v>
      </c>
      <c r="M38" s="19" t="s">
        <v>376</v>
      </c>
      <c r="N38" s="56" t="s">
        <v>377</v>
      </c>
      <c r="O38" s="56" t="s">
        <v>378</v>
      </c>
      <c r="P38" s="36" t="s">
        <v>379</v>
      </c>
      <c r="Q38" s="19"/>
      <c r="R38" s="217" t="s">
        <v>1219</v>
      </c>
      <c r="S38" s="50" t="s">
        <v>1107</v>
      </c>
      <c r="T38" s="50" t="s">
        <v>1224</v>
      </c>
      <c r="U38" s="209" t="s">
        <v>1225</v>
      </c>
      <c r="V38" s="24">
        <v>6000</v>
      </c>
      <c r="W38" s="229">
        <v>300000</v>
      </c>
    </row>
    <row r="39" spans="1:23" ht="32.25" customHeight="1" x14ac:dyDescent="0.15">
      <c r="A39" s="11">
        <v>35</v>
      </c>
      <c r="B39" s="67" t="s">
        <v>402</v>
      </c>
      <c r="C39" s="32">
        <v>66</v>
      </c>
      <c r="D39" s="67" t="s">
        <v>402</v>
      </c>
      <c r="E39" s="14" t="s">
        <v>49</v>
      </c>
      <c r="F39" s="33" t="s">
        <v>403</v>
      </c>
      <c r="G39" s="36">
        <v>28354</v>
      </c>
      <c r="H39" s="17" t="s">
        <v>51</v>
      </c>
      <c r="I39" s="35" t="s">
        <v>83</v>
      </c>
      <c r="J39" s="17" t="s">
        <v>69</v>
      </c>
      <c r="K39" s="36" t="s">
        <v>404</v>
      </c>
      <c r="L39" s="36" t="s">
        <v>118</v>
      </c>
      <c r="M39" s="36" t="s">
        <v>143</v>
      </c>
      <c r="N39" s="60" t="s">
        <v>405</v>
      </c>
      <c r="O39" s="61" t="s">
        <v>406</v>
      </c>
      <c r="P39" s="60" t="s">
        <v>407</v>
      </c>
      <c r="Q39" s="21" t="s">
        <v>408</v>
      </c>
      <c r="R39" s="211" t="s">
        <v>409</v>
      </c>
      <c r="S39" s="213" t="s">
        <v>125</v>
      </c>
      <c r="T39" s="213" t="s">
        <v>126</v>
      </c>
      <c r="U39" s="210" t="s">
        <v>1084</v>
      </c>
      <c r="V39" s="24">
        <v>5600</v>
      </c>
      <c r="W39" s="229">
        <v>370000</v>
      </c>
    </row>
    <row r="40" spans="1:23" ht="49.5" customHeight="1" x14ac:dyDescent="0.15">
      <c r="A40" s="11">
        <v>36</v>
      </c>
      <c r="B40" s="12" t="s">
        <v>397</v>
      </c>
      <c r="C40" s="14">
        <v>61</v>
      </c>
      <c r="D40" s="12" t="s">
        <v>397</v>
      </c>
      <c r="E40" s="14" t="s">
        <v>49</v>
      </c>
      <c r="F40" s="70" t="s">
        <v>398</v>
      </c>
      <c r="G40" s="19">
        <v>28439</v>
      </c>
      <c r="H40" s="17" t="s">
        <v>51</v>
      </c>
      <c r="I40" s="35" t="s">
        <v>68</v>
      </c>
      <c r="J40" s="17" t="s">
        <v>69</v>
      </c>
      <c r="K40" s="36" t="s">
        <v>399</v>
      </c>
      <c r="L40" s="36" t="s">
        <v>364</v>
      </c>
      <c r="M40" s="36" t="s">
        <v>400</v>
      </c>
      <c r="N40" s="113" t="s">
        <v>1249</v>
      </c>
      <c r="O40" s="113" t="s">
        <v>1250</v>
      </c>
      <c r="P40" s="21" t="s">
        <v>401</v>
      </c>
      <c r="Q40" s="47" t="s">
        <v>1082</v>
      </c>
      <c r="R40" s="233" t="s">
        <v>1182</v>
      </c>
      <c r="S40" s="215" t="s">
        <v>1100</v>
      </c>
      <c r="T40" s="215" t="s">
        <v>113</v>
      </c>
      <c r="U40" s="210" t="s">
        <v>1083</v>
      </c>
      <c r="V40" s="24">
        <v>6500</v>
      </c>
      <c r="W40" s="229">
        <f t="shared" ref="W40:W48" si="2">(C40*V40)</f>
        <v>396500</v>
      </c>
    </row>
    <row r="41" spans="1:23" ht="30" customHeight="1" x14ac:dyDescent="0.15">
      <c r="A41" s="11">
        <v>37</v>
      </c>
      <c r="B41" s="12" t="s">
        <v>421</v>
      </c>
      <c r="C41" s="32">
        <v>80</v>
      </c>
      <c r="D41" s="12" t="s">
        <v>421</v>
      </c>
      <c r="E41" s="14" t="s">
        <v>49</v>
      </c>
      <c r="F41" s="33" t="s">
        <v>422</v>
      </c>
      <c r="G41" s="36">
        <v>27855</v>
      </c>
      <c r="H41" s="17" t="s">
        <v>82</v>
      </c>
      <c r="I41" s="35" t="s">
        <v>68</v>
      </c>
      <c r="J41" s="17" t="s">
        <v>1272</v>
      </c>
      <c r="K41" s="36" t="s">
        <v>423</v>
      </c>
      <c r="L41" s="36" t="s">
        <v>71</v>
      </c>
      <c r="M41" s="36" t="s">
        <v>424</v>
      </c>
      <c r="N41" s="21" t="s">
        <v>1200</v>
      </c>
      <c r="O41" s="21" t="s">
        <v>1201</v>
      </c>
      <c r="P41" s="21" t="s">
        <v>425</v>
      </c>
      <c r="Q41" s="21" t="s">
        <v>426</v>
      </c>
      <c r="R41" s="112" t="s">
        <v>1202</v>
      </c>
      <c r="S41" s="213" t="s">
        <v>272</v>
      </c>
      <c r="T41" s="213" t="s">
        <v>102</v>
      </c>
      <c r="U41" s="210" t="s">
        <v>1091</v>
      </c>
      <c r="V41" s="24">
        <v>4800</v>
      </c>
      <c r="W41" s="229">
        <f t="shared" si="2"/>
        <v>384000</v>
      </c>
    </row>
    <row r="42" spans="1:23" ht="51.75" customHeight="1" x14ac:dyDescent="0.15">
      <c r="A42" s="11">
        <v>38</v>
      </c>
      <c r="B42" s="12" t="s">
        <v>428</v>
      </c>
      <c r="C42" s="32">
        <v>60</v>
      </c>
      <c r="D42" s="12" t="s">
        <v>428</v>
      </c>
      <c r="E42" s="14" t="s">
        <v>49</v>
      </c>
      <c r="F42" s="33" t="s">
        <v>429</v>
      </c>
      <c r="G42" s="36">
        <v>28114</v>
      </c>
      <c r="H42" s="17" t="s">
        <v>82</v>
      </c>
      <c r="I42" s="18" t="s">
        <v>52</v>
      </c>
      <c r="J42" s="17" t="s">
        <v>1272</v>
      </c>
      <c r="K42" s="36" t="s">
        <v>430</v>
      </c>
      <c r="L42" s="36" t="s">
        <v>71</v>
      </c>
      <c r="M42" s="36" t="s">
        <v>431</v>
      </c>
      <c r="N42" s="47" t="s">
        <v>432</v>
      </c>
      <c r="O42" s="47" t="s">
        <v>433</v>
      </c>
      <c r="P42" s="21" t="s">
        <v>434</v>
      </c>
      <c r="Q42" s="21" t="s">
        <v>435</v>
      </c>
      <c r="R42" s="112" t="s">
        <v>436</v>
      </c>
      <c r="S42" s="210" t="s">
        <v>437</v>
      </c>
      <c r="T42" s="213" t="s">
        <v>1080</v>
      </c>
      <c r="U42" s="14" t="s">
        <v>1081</v>
      </c>
      <c r="V42" s="24">
        <v>6500</v>
      </c>
      <c r="W42" s="229">
        <f t="shared" si="2"/>
        <v>390000</v>
      </c>
    </row>
    <row r="43" spans="1:23" ht="48" customHeight="1" x14ac:dyDescent="0.15">
      <c r="A43" s="11">
        <v>39</v>
      </c>
      <c r="B43" s="12" t="s">
        <v>463</v>
      </c>
      <c r="C43" s="32">
        <v>78</v>
      </c>
      <c r="D43" s="12" t="s">
        <v>463</v>
      </c>
      <c r="E43" s="14" t="s">
        <v>49</v>
      </c>
      <c r="F43" s="33" t="s">
        <v>464</v>
      </c>
      <c r="G43" s="36">
        <v>27856</v>
      </c>
      <c r="H43" s="17" t="s">
        <v>51</v>
      </c>
      <c r="I43" s="35" t="s">
        <v>68</v>
      </c>
      <c r="J43" s="17" t="s">
        <v>69</v>
      </c>
      <c r="K43" s="36" t="s">
        <v>465</v>
      </c>
      <c r="L43" s="36" t="s">
        <v>71</v>
      </c>
      <c r="M43" s="36" t="s">
        <v>466</v>
      </c>
      <c r="N43" s="113" t="s">
        <v>467</v>
      </c>
      <c r="O43" s="113" t="s">
        <v>468</v>
      </c>
      <c r="P43" s="21" t="s">
        <v>469</v>
      </c>
      <c r="Q43" s="21" t="s">
        <v>470</v>
      </c>
      <c r="R43" s="57" t="s">
        <v>471</v>
      </c>
      <c r="S43" s="23" t="s">
        <v>472</v>
      </c>
      <c r="T43" s="58" t="s">
        <v>170</v>
      </c>
      <c r="U43" s="207" t="s">
        <v>171</v>
      </c>
      <c r="V43" s="24">
        <v>4800</v>
      </c>
      <c r="W43" s="229">
        <f t="shared" si="2"/>
        <v>374400</v>
      </c>
    </row>
    <row r="44" spans="1:23" ht="47.25" customHeight="1" x14ac:dyDescent="0.15">
      <c r="A44" s="11">
        <v>40</v>
      </c>
      <c r="B44" s="77" t="s">
        <v>451</v>
      </c>
      <c r="C44" s="32">
        <v>90</v>
      </c>
      <c r="D44" s="77" t="s">
        <v>451</v>
      </c>
      <c r="E44" s="50" t="s">
        <v>204</v>
      </c>
      <c r="F44" s="15" t="s">
        <v>452</v>
      </c>
      <c r="G44" s="19">
        <v>27642</v>
      </c>
      <c r="H44" s="17" t="s">
        <v>82</v>
      </c>
      <c r="I44" s="18" t="s">
        <v>52</v>
      </c>
      <c r="J44" s="17" t="s">
        <v>1272</v>
      </c>
      <c r="K44" s="19" t="s">
        <v>453</v>
      </c>
      <c r="L44" s="19" t="s">
        <v>454</v>
      </c>
      <c r="M44" s="19" t="s">
        <v>455</v>
      </c>
      <c r="N44" s="47" t="s">
        <v>456</v>
      </c>
      <c r="O44" s="47" t="s">
        <v>457</v>
      </c>
      <c r="P44" s="21" t="s">
        <v>458</v>
      </c>
      <c r="Q44" s="21" t="s">
        <v>459</v>
      </c>
      <c r="R44" s="112" t="s">
        <v>460</v>
      </c>
      <c r="S44" s="22" t="s">
        <v>461</v>
      </c>
      <c r="T44" s="50" t="s">
        <v>1357</v>
      </c>
      <c r="U44" s="209" t="s">
        <v>1358</v>
      </c>
      <c r="V44" s="24">
        <v>5500</v>
      </c>
      <c r="W44" s="229">
        <f t="shared" si="2"/>
        <v>495000</v>
      </c>
    </row>
    <row r="45" spans="1:23" ht="30" customHeight="1" x14ac:dyDescent="0.15">
      <c r="A45" s="11">
        <v>41</v>
      </c>
      <c r="B45" s="122" t="s">
        <v>473</v>
      </c>
      <c r="C45" s="85">
        <v>100</v>
      </c>
      <c r="D45" s="95" t="s">
        <v>474</v>
      </c>
      <c r="E45" s="36" t="s">
        <v>173</v>
      </c>
      <c r="F45" s="33" t="s">
        <v>475</v>
      </c>
      <c r="G45" s="36">
        <v>34026</v>
      </c>
      <c r="H45" s="17" t="s">
        <v>51</v>
      </c>
      <c r="I45" s="48" t="s">
        <v>52</v>
      </c>
      <c r="J45" s="17" t="s">
        <v>1272</v>
      </c>
      <c r="K45" s="187" t="s">
        <v>476</v>
      </c>
      <c r="L45" s="188" t="s">
        <v>71</v>
      </c>
      <c r="M45" s="19" t="s">
        <v>477</v>
      </c>
      <c r="N45" s="73" t="s">
        <v>478</v>
      </c>
      <c r="O45" s="73" t="s">
        <v>479</v>
      </c>
      <c r="P45" s="19" t="s">
        <v>480</v>
      </c>
      <c r="Q45" s="19" t="s">
        <v>481</v>
      </c>
      <c r="R45" s="305" t="s">
        <v>482</v>
      </c>
      <c r="S45" s="39" t="s">
        <v>62</v>
      </c>
      <c r="T45" s="39"/>
      <c r="U45" s="208" t="s">
        <v>63</v>
      </c>
      <c r="V45" s="74">
        <v>6500</v>
      </c>
      <c r="W45" s="229">
        <f t="shared" si="2"/>
        <v>650000</v>
      </c>
    </row>
    <row r="46" spans="1:23" ht="48" customHeight="1" x14ac:dyDescent="0.15">
      <c r="A46" s="11">
        <v>42</v>
      </c>
      <c r="B46" s="69" t="s">
        <v>445</v>
      </c>
      <c r="C46" s="32">
        <v>102</v>
      </c>
      <c r="D46" s="69" t="s">
        <v>445</v>
      </c>
      <c r="E46" s="14" t="s">
        <v>49</v>
      </c>
      <c r="F46" s="103" t="s">
        <v>446</v>
      </c>
      <c r="G46" s="36">
        <v>28396</v>
      </c>
      <c r="H46" s="17" t="s">
        <v>51</v>
      </c>
      <c r="I46" s="18" t="s">
        <v>106</v>
      </c>
      <c r="J46" s="17" t="s">
        <v>1272</v>
      </c>
      <c r="K46" s="36" t="s">
        <v>447</v>
      </c>
      <c r="L46" s="36" t="s">
        <v>118</v>
      </c>
      <c r="M46" s="36" t="s">
        <v>119</v>
      </c>
      <c r="N46" s="61" t="s">
        <v>1190</v>
      </c>
      <c r="O46" s="192" t="s">
        <v>448</v>
      </c>
      <c r="P46" s="192" t="s">
        <v>449</v>
      </c>
      <c r="Q46" s="50" t="s">
        <v>450</v>
      </c>
      <c r="R46" s="194" t="s">
        <v>1191</v>
      </c>
      <c r="S46" s="23" t="s">
        <v>159</v>
      </c>
      <c r="T46" s="213"/>
      <c r="U46" s="210" t="s">
        <v>160</v>
      </c>
      <c r="V46" s="24">
        <v>5500</v>
      </c>
      <c r="W46" s="229">
        <f t="shared" si="2"/>
        <v>561000</v>
      </c>
    </row>
    <row r="47" spans="1:23" ht="30" customHeight="1" x14ac:dyDescent="0.15">
      <c r="A47" s="11">
        <v>43</v>
      </c>
      <c r="B47" s="69" t="s">
        <v>438</v>
      </c>
      <c r="C47" s="32">
        <v>67</v>
      </c>
      <c r="D47" s="69" t="s">
        <v>438</v>
      </c>
      <c r="E47" s="14" t="s">
        <v>49</v>
      </c>
      <c r="F47" s="33" t="s">
        <v>439</v>
      </c>
      <c r="G47" s="36">
        <v>28457</v>
      </c>
      <c r="H47" s="17" t="s">
        <v>51</v>
      </c>
      <c r="I47" s="18" t="s">
        <v>83</v>
      </c>
      <c r="J47" s="17" t="s">
        <v>69</v>
      </c>
      <c r="K47" s="36" t="s">
        <v>440</v>
      </c>
      <c r="L47" s="36" t="s">
        <v>118</v>
      </c>
      <c r="M47" s="36" t="s">
        <v>196</v>
      </c>
      <c r="N47" s="60" t="s">
        <v>1302</v>
      </c>
      <c r="O47" s="56" t="s">
        <v>1303</v>
      </c>
      <c r="P47" s="36" t="s">
        <v>441</v>
      </c>
      <c r="Q47" s="50" t="s">
        <v>442</v>
      </c>
      <c r="R47" s="112" t="s">
        <v>443</v>
      </c>
      <c r="S47" s="23" t="s">
        <v>444</v>
      </c>
      <c r="T47" s="213" t="s">
        <v>126</v>
      </c>
      <c r="U47" s="210" t="s">
        <v>127</v>
      </c>
      <c r="V47" s="24">
        <v>5800</v>
      </c>
      <c r="W47" s="229">
        <f t="shared" si="2"/>
        <v>388600</v>
      </c>
    </row>
    <row r="48" spans="1:23" ht="30" customHeight="1" x14ac:dyDescent="0.15">
      <c r="A48" s="11">
        <v>44</v>
      </c>
      <c r="B48" s="91" t="s">
        <v>809</v>
      </c>
      <c r="C48" s="85">
        <v>50</v>
      </c>
      <c r="D48" s="97" t="s">
        <v>810</v>
      </c>
      <c r="E48" s="14" t="s">
        <v>49</v>
      </c>
      <c r="F48" s="33" t="s">
        <v>811</v>
      </c>
      <c r="G48" s="36">
        <v>28178</v>
      </c>
      <c r="H48" s="17" t="s">
        <v>51</v>
      </c>
      <c r="I48" s="48" t="s">
        <v>83</v>
      </c>
      <c r="J48" s="17" t="s">
        <v>69</v>
      </c>
      <c r="K48" s="17" t="s">
        <v>812</v>
      </c>
      <c r="L48" s="36" t="s">
        <v>71</v>
      </c>
      <c r="M48" s="36" t="s">
        <v>217</v>
      </c>
      <c r="N48" s="87" t="s">
        <v>813</v>
      </c>
      <c r="O48" s="87" t="s">
        <v>814</v>
      </c>
      <c r="P48" s="21" t="s">
        <v>815</v>
      </c>
      <c r="Q48" s="21" t="s">
        <v>816</v>
      </c>
      <c r="R48" s="305" t="s">
        <v>817</v>
      </c>
      <c r="S48" s="23" t="s">
        <v>236</v>
      </c>
      <c r="T48" s="33"/>
      <c r="U48" s="23" t="s">
        <v>237</v>
      </c>
      <c r="V48" s="71">
        <v>6500</v>
      </c>
      <c r="W48" s="229">
        <f t="shared" si="2"/>
        <v>325000</v>
      </c>
    </row>
    <row r="49" spans="1:23" ht="30" customHeight="1" x14ac:dyDescent="0.15">
      <c r="A49" s="11">
        <v>45</v>
      </c>
      <c r="B49" s="97" t="s">
        <v>1153</v>
      </c>
      <c r="C49" s="85">
        <v>50</v>
      </c>
      <c r="D49" s="92" t="s">
        <v>1152</v>
      </c>
      <c r="E49" s="85" t="s">
        <v>204</v>
      </c>
      <c r="F49" s="33" t="s">
        <v>1154</v>
      </c>
      <c r="G49" s="222">
        <v>27662</v>
      </c>
      <c r="H49" s="17" t="s">
        <v>82</v>
      </c>
      <c r="I49" s="48" t="s">
        <v>52</v>
      </c>
      <c r="J49" s="17" t="s">
        <v>1272</v>
      </c>
      <c r="K49" s="36" t="s">
        <v>1155</v>
      </c>
      <c r="L49" s="36" t="s">
        <v>71</v>
      </c>
      <c r="M49" s="36" t="s">
        <v>983</v>
      </c>
      <c r="N49" s="87" t="s">
        <v>1306</v>
      </c>
      <c r="O49" s="87" t="s">
        <v>1307</v>
      </c>
      <c r="P49" s="21" t="s">
        <v>1169</v>
      </c>
      <c r="Q49" s="21"/>
      <c r="R49" s="306" t="s">
        <v>1308</v>
      </c>
      <c r="S49" s="23" t="s">
        <v>1080</v>
      </c>
      <c r="T49" s="33"/>
      <c r="U49" s="159" t="s">
        <v>1081</v>
      </c>
      <c r="V49" s="71">
        <v>6500</v>
      </c>
      <c r="W49" s="229">
        <v>325000</v>
      </c>
    </row>
    <row r="50" spans="1:23" ht="30" customHeight="1" x14ac:dyDescent="0.15">
      <c r="A50" s="11">
        <v>46</v>
      </c>
      <c r="B50" s="67" t="s">
        <v>483</v>
      </c>
      <c r="C50" s="32">
        <v>63</v>
      </c>
      <c r="D50" s="67" t="s">
        <v>483</v>
      </c>
      <c r="E50" s="14" t="s">
        <v>49</v>
      </c>
      <c r="F50" s="33" t="s">
        <v>484</v>
      </c>
      <c r="G50" s="36">
        <v>28336</v>
      </c>
      <c r="H50" s="17" t="s">
        <v>51</v>
      </c>
      <c r="I50" s="35" t="s">
        <v>68</v>
      </c>
      <c r="J50" s="17" t="s">
        <v>69</v>
      </c>
      <c r="K50" s="36" t="s">
        <v>187</v>
      </c>
      <c r="L50" s="36" t="s">
        <v>118</v>
      </c>
      <c r="M50" s="19" t="s">
        <v>143</v>
      </c>
      <c r="N50" s="60" t="s">
        <v>485</v>
      </c>
      <c r="O50" s="56" t="s">
        <v>486</v>
      </c>
      <c r="P50" s="36" t="s">
        <v>487</v>
      </c>
      <c r="Q50" s="21" t="s">
        <v>488</v>
      </c>
      <c r="R50" s="112" t="s">
        <v>489</v>
      </c>
      <c r="S50" s="23" t="s">
        <v>125</v>
      </c>
      <c r="T50" s="58" t="s">
        <v>126</v>
      </c>
      <c r="U50" s="207" t="s">
        <v>127</v>
      </c>
      <c r="V50" s="24">
        <v>5800</v>
      </c>
      <c r="W50" s="229">
        <f>(C50*V50)</f>
        <v>365400</v>
      </c>
    </row>
    <row r="51" spans="1:23" ht="30" customHeight="1" x14ac:dyDescent="0.15">
      <c r="A51" s="11">
        <v>47</v>
      </c>
      <c r="B51" s="91" t="s">
        <v>490</v>
      </c>
      <c r="C51" s="85">
        <v>64</v>
      </c>
      <c r="D51" s="97" t="s">
        <v>490</v>
      </c>
      <c r="E51" s="14" t="s">
        <v>49</v>
      </c>
      <c r="F51" s="33" t="s">
        <v>491</v>
      </c>
      <c r="G51" s="36">
        <v>28033</v>
      </c>
      <c r="H51" s="17" t="s">
        <v>82</v>
      </c>
      <c r="I51" s="48" t="s">
        <v>83</v>
      </c>
      <c r="J51" s="17" t="s">
        <v>1272</v>
      </c>
      <c r="K51" s="36" t="s">
        <v>492</v>
      </c>
      <c r="L51" s="36" t="s">
        <v>118</v>
      </c>
      <c r="M51" s="19" t="s">
        <v>493</v>
      </c>
      <c r="N51" s="47" t="s">
        <v>494</v>
      </c>
      <c r="O51" s="87" t="s">
        <v>495</v>
      </c>
      <c r="P51" s="21" t="s">
        <v>496</v>
      </c>
      <c r="Q51" s="21" t="s">
        <v>497</v>
      </c>
      <c r="R51" s="112" t="s">
        <v>498</v>
      </c>
      <c r="S51" s="23" t="s">
        <v>499</v>
      </c>
      <c r="T51" s="36" t="s">
        <v>313</v>
      </c>
      <c r="U51" s="213" t="s">
        <v>500</v>
      </c>
      <c r="V51" s="24">
        <v>6500</v>
      </c>
      <c r="W51" s="229">
        <f>(C51*V51)</f>
        <v>416000</v>
      </c>
    </row>
    <row r="52" spans="1:23" ht="30" customHeight="1" x14ac:dyDescent="0.15">
      <c r="A52" s="11">
        <v>48</v>
      </c>
      <c r="B52" s="91" t="s">
        <v>501</v>
      </c>
      <c r="C52" s="120">
        <v>60</v>
      </c>
      <c r="D52" s="97" t="s">
        <v>502</v>
      </c>
      <c r="E52" s="14" t="s">
        <v>173</v>
      </c>
      <c r="F52" s="33" t="s">
        <v>503</v>
      </c>
      <c r="G52" s="36">
        <v>30084</v>
      </c>
      <c r="H52" s="17" t="s">
        <v>51</v>
      </c>
      <c r="I52" s="48" t="s">
        <v>68</v>
      </c>
      <c r="J52" s="17" t="s">
        <v>1272</v>
      </c>
      <c r="K52" s="36" t="s">
        <v>504</v>
      </c>
      <c r="L52" s="36" t="s">
        <v>71</v>
      </c>
      <c r="M52" s="36" t="s">
        <v>505</v>
      </c>
      <c r="N52" s="87" t="s">
        <v>506</v>
      </c>
      <c r="O52" s="87" t="s">
        <v>507</v>
      </c>
      <c r="P52" s="21" t="s">
        <v>508</v>
      </c>
      <c r="Q52" s="21" t="s">
        <v>509</v>
      </c>
      <c r="R52" s="305" t="s">
        <v>510</v>
      </c>
      <c r="S52" s="23" t="s">
        <v>102</v>
      </c>
      <c r="T52" s="36" t="s">
        <v>1080</v>
      </c>
      <c r="U52" s="213" t="s">
        <v>1081</v>
      </c>
      <c r="V52" s="71">
        <v>5500</v>
      </c>
      <c r="W52" s="229">
        <f>(C52*V52)</f>
        <v>330000</v>
      </c>
    </row>
    <row r="53" spans="1:23" ht="30" customHeight="1" x14ac:dyDescent="0.15">
      <c r="A53" s="11">
        <v>49</v>
      </c>
      <c r="B53" s="12" t="s">
        <v>511</v>
      </c>
      <c r="C53" s="13">
        <v>60</v>
      </c>
      <c r="D53" s="12" t="s">
        <v>511</v>
      </c>
      <c r="E53" s="14" t="s">
        <v>49</v>
      </c>
      <c r="F53" s="33" t="s">
        <v>512</v>
      </c>
      <c r="G53" s="36">
        <v>28318</v>
      </c>
      <c r="H53" s="17" t="s">
        <v>51</v>
      </c>
      <c r="I53" s="35" t="s">
        <v>106</v>
      </c>
      <c r="J53" s="17" t="s">
        <v>1272</v>
      </c>
      <c r="K53" s="36" t="s">
        <v>513</v>
      </c>
      <c r="L53" s="36" t="s">
        <v>514</v>
      </c>
      <c r="M53" s="36" t="s">
        <v>515</v>
      </c>
      <c r="N53" s="21" t="s">
        <v>1166</v>
      </c>
      <c r="O53" s="106" t="s">
        <v>516</v>
      </c>
      <c r="P53" s="21" t="s">
        <v>517</v>
      </c>
      <c r="Q53" s="21" t="s">
        <v>518</v>
      </c>
      <c r="R53" s="305" t="s">
        <v>1220</v>
      </c>
      <c r="S53" s="23" t="s">
        <v>461</v>
      </c>
      <c r="T53" s="58" t="s">
        <v>1224</v>
      </c>
      <c r="U53" s="213" t="s">
        <v>1225</v>
      </c>
      <c r="V53" s="24">
        <v>6500</v>
      </c>
      <c r="W53" s="229">
        <v>390000</v>
      </c>
    </row>
    <row r="54" spans="1:23" ht="30" customHeight="1" x14ac:dyDescent="0.15">
      <c r="A54" s="11">
        <v>50</v>
      </c>
      <c r="B54" s="12" t="s">
        <v>1273</v>
      </c>
      <c r="C54" s="13">
        <v>100</v>
      </c>
      <c r="D54" s="12" t="s">
        <v>1273</v>
      </c>
      <c r="E54" s="14" t="s">
        <v>49</v>
      </c>
      <c r="F54" s="33" t="s">
        <v>1279</v>
      </c>
      <c r="G54" s="36">
        <v>28118</v>
      </c>
      <c r="H54" s="17" t="s">
        <v>51</v>
      </c>
      <c r="I54" s="35" t="s">
        <v>106</v>
      </c>
      <c r="J54" s="17" t="s">
        <v>69</v>
      </c>
      <c r="K54" s="36" t="s">
        <v>1295</v>
      </c>
      <c r="L54" s="36" t="s">
        <v>71</v>
      </c>
      <c r="M54" s="36" t="s">
        <v>1294</v>
      </c>
      <c r="N54" s="21" t="s">
        <v>1293</v>
      </c>
      <c r="O54" s="106" t="s">
        <v>1292</v>
      </c>
      <c r="P54" s="21" t="s">
        <v>1291</v>
      </c>
      <c r="Q54" s="21" t="s">
        <v>1290</v>
      </c>
      <c r="R54" s="308" t="s">
        <v>1289</v>
      </c>
      <c r="S54" s="23" t="s">
        <v>1287</v>
      </c>
      <c r="T54" s="58" t="s">
        <v>1296</v>
      </c>
      <c r="U54" s="213" t="s">
        <v>1312</v>
      </c>
      <c r="V54" s="24">
        <v>5500</v>
      </c>
      <c r="W54" s="229">
        <v>550000</v>
      </c>
    </row>
    <row r="55" spans="1:23" ht="30" customHeight="1" x14ac:dyDescent="0.15">
      <c r="A55" s="11">
        <v>51</v>
      </c>
      <c r="B55" s="12" t="s">
        <v>565</v>
      </c>
      <c r="C55" s="32">
        <v>230</v>
      </c>
      <c r="D55" s="12" t="s">
        <v>565</v>
      </c>
      <c r="E55" s="14" t="s">
        <v>49</v>
      </c>
      <c r="F55" s="77" t="s">
        <v>566</v>
      </c>
      <c r="G55" s="50">
        <v>32543</v>
      </c>
      <c r="H55" s="17" t="s">
        <v>51</v>
      </c>
      <c r="I55" s="35" t="s">
        <v>106</v>
      </c>
      <c r="J55" s="17" t="s">
        <v>1272</v>
      </c>
      <c r="K55" s="19" t="s">
        <v>1147</v>
      </c>
      <c r="L55" s="19" t="s">
        <v>567</v>
      </c>
      <c r="M55" s="19" t="s">
        <v>568</v>
      </c>
      <c r="N55" s="47" t="s">
        <v>569</v>
      </c>
      <c r="O55" s="47" t="s">
        <v>570</v>
      </c>
      <c r="P55" s="21" t="s">
        <v>571</v>
      </c>
      <c r="Q55" s="21" t="s">
        <v>572</v>
      </c>
      <c r="R55" s="211" t="s">
        <v>573</v>
      </c>
      <c r="S55" s="23" t="s">
        <v>61</v>
      </c>
      <c r="T55" s="213" t="s">
        <v>1438</v>
      </c>
      <c r="U55" s="209" t="s">
        <v>1439</v>
      </c>
      <c r="V55" s="71">
        <v>4805</v>
      </c>
      <c r="W55" s="229">
        <v>990000</v>
      </c>
    </row>
    <row r="56" spans="1:23" ht="30" customHeight="1" x14ac:dyDescent="0.15">
      <c r="A56" s="11">
        <v>52</v>
      </c>
      <c r="B56" s="12" t="s">
        <v>577</v>
      </c>
      <c r="C56" s="14">
        <v>80</v>
      </c>
      <c r="D56" s="12" t="s">
        <v>577</v>
      </c>
      <c r="E56" s="14" t="s">
        <v>204</v>
      </c>
      <c r="F56" s="33" t="s">
        <v>578</v>
      </c>
      <c r="G56" s="36">
        <v>27676</v>
      </c>
      <c r="H56" s="17" t="s">
        <v>82</v>
      </c>
      <c r="I56" s="35" t="s">
        <v>68</v>
      </c>
      <c r="J56" s="17" t="s">
        <v>69</v>
      </c>
      <c r="K56" s="36" t="s">
        <v>579</v>
      </c>
      <c r="L56" s="36" t="s">
        <v>71</v>
      </c>
      <c r="M56" s="36" t="s">
        <v>580</v>
      </c>
      <c r="N56" s="124" t="s">
        <v>1318</v>
      </c>
      <c r="O56" s="106" t="s">
        <v>1319</v>
      </c>
      <c r="P56" s="106" t="s">
        <v>581</v>
      </c>
      <c r="Q56" s="106" t="s">
        <v>582</v>
      </c>
      <c r="R56" s="307" t="s">
        <v>1317</v>
      </c>
      <c r="S56" s="23" t="s">
        <v>304</v>
      </c>
      <c r="T56" s="23" t="s">
        <v>1357</v>
      </c>
      <c r="U56" s="207" t="s">
        <v>1358</v>
      </c>
      <c r="V56" s="71">
        <v>6000</v>
      </c>
      <c r="W56" s="229">
        <f t="shared" ref="W56:W61" si="3">(C56*V56)</f>
        <v>480000</v>
      </c>
    </row>
    <row r="57" spans="1:23" ht="30" customHeight="1" x14ac:dyDescent="0.15">
      <c r="A57" s="11">
        <v>53</v>
      </c>
      <c r="B57" s="95" t="s">
        <v>617</v>
      </c>
      <c r="C57" s="85">
        <v>100</v>
      </c>
      <c r="D57" s="92" t="s">
        <v>617</v>
      </c>
      <c r="E57" s="85" t="s">
        <v>204</v>
      </c>
      <c r="F57" s="15" t="s">
        <v>452</v>
      </c>
      <c r="G57" s="19">
        <v>27642</v>
      </c>
      <c r="H57" s="17" t="s">
        <v>82</v>
      </c>
      <c r="I57" s="48" t="s">
        <v>52</v>
      </c>
      <c r="J57" s="17" t="s">
        <v>1272</v>
      </c>
      <c r="K57" s="93" t="s">
        <v>618</v>
      </c>
      <c r="L57" s="19" t="s">
        <v>71</v>
      </c>
      <c r="M57" s="19" t="s">
        <v>619</v>
      </c>
      <c r="N57" s="73" t="s">
        <v>620</v>
      </c>
      <c r="O57" s="73" t="s">
        <v>621</v>
      </c>
      <c r="P57" s="19"/>
      <c r="Q57" s="19"/>
      <c r="R57" s="305" t="s">
        <v>622</v>
      </c>
      <c r="S57" s="39" t="s">
        <v>236</v>
      </c>
      <c r="T57" s="23" t="s">
        <v>1357</v>
      </c>
      <c r="U57" s="206" t="s">
        <v>1358</v>
      </c>
      <c r="V57" s="203">
        <v>5500</v>
      </c>
      <c r="W57" s="229">
        <f t="shared" si="3"/>
        <v>550000</v>
      </c>
    </row>
    <row r="58" spans="1:23" ht="30" customHeight="1" x14ac:dyDescent="0.15">
      <c r="A58" s="11">
        <v>54</v>
      </c>
      <c r="B58" s="77" t="s">
        <v>1087</v>
      </c>
      <c r="C58" s="85">
        <v>70</v>
      </c>
      <c r="D58" s="33" t="s">
        <v>584</v>
      </c>
      <c r="E58" s="14" t="s">
        <v>49</v>
      </c>
      <c r="F58" s="33" t="s">
        <v>585</v>
      </c>
      <c r="G58" s="19">
        <v>27902</v>
      </c>
      <c r="H58" s="17" t="s">
        <v>82</v>
      </c>
      <c r="I58" s="48" t="s">
        <v>83</v>
      </c>
      <c r="J58" s="17" t="s">
        <v>69</v>
      </c>
      <c r="K58" s="36" t="s">
        <v>586</v>
      </c>
      <c r="L58" s="36" t="s">
        <v>71</v>
      </c>
      <c r="M58" s="36" t="s">
        <v>587</v>
      </c>
      <c r="N58" s="87" t="s">
        <v>1310</v>
      </c>
      <c r="O58" s="87" t="s">
        <v>1311</v>
      </c>
      <c r="P58" s="88" t="s">
        <v>588</v>
      </c>
      <c r="Q58" s="89" t="s">
        <v>589</v>
      </c>
      <c r="R58" s="305" t="s">
        <v>1146</v>
      </c>
      <c r="S58" s="23" t="s">
        <v>126</v>
      </c>
      <c r="T58" s="77"/>
      <c r="U58" s="23" t="s">
        <v>127</v>
      </c>
      <c r="V58" s="71">
        <v>5800</v>
      </c>
      <c r="W58" s="229">
        <f t="shared" si="3"/>
        <v>406000</v>
      </c>
    </row>
    <row r="59" spans="1:23" ht="30" customHeight="1" x14ac:dyDescent="0.15">
      <c r="A59" s="11">
        <v>55</v>
      </c>
      <c r="B59" s="12" t="s">
        <v>590</v>
      </c>
      <c r="C59" s="32">
        <v>87</v>
      </c>
      <c r="D59" s="12" t="s">
        <v>590</v>
      </c>
      <c r="E59" s="14" t="s">
        <v>49</v>
      </c>
      <c r="F59" s="33" t="s">
        <v>591</v>
      </c>
      <c r="G59" s="36">
        <v>28122</v>
      </c>
      <c r="H59" s="17" t="s">
        <v>51</v>
      </c>
      <c r="I59" s="18" t="s">
        <v>83</v>
      </c>
      <c r="J59" s="17" t="s">
        <v>69</v>
      </c>
      <c r="K59" s="36" t="s">
        <v>592</v>
      </c>
      <c r="L59" s="36" t="s">
        <v>71</v>
      </c>
      <c r="M59" s="36" t="s">
        <v>134</v>
      </c>
      <c r="N59" s="21" t="s">
        <v>593</v>
      </c>
      <c r="O59" s="21" t="s">
        <v>594</v>
      </c>
      <c r="P59" s="21" t="s">
        <v>595</v>
      </c>
      <c r="Q59" s="21" t="s">
        <v>596</v>
      </c>
      <c r="R59" s="238" t="s">
        <v>597</v>
      </c>
      <c r="S59" s="23" t="s">
        <v>598</v>
      </c>
      <c r="T59" s="23" t="s">
        <v>1337</v>
      </c>
      <c r="U59" s="207" t="s">
        <v>1362</v>
      </c>
      <c r="V59" s="71">
        <v>5000</v>
      </c>
      <c r="W59" s="229">
        <f t="shared" si="3"/>
        <v>435000</v>
      </c>
    </row>
    <row r="60" spans="1:23" ht="30" customHeight="1" x14ac:dyDescent="0.15">
      <c r="A60" s="11">
        <v>56</v>
      </c>
      <c r="B60" s="12" t="s">
        <v>599</v>
      </c>
      <c r="C60" s="32">
        <v>60</v>
      </c>
      <c r="D60" s="12" t="s">
        <v>600</v>
      </c>
      <c r="E60" s="14" t="s">
        <v>49</v>
      </c>
      <c r="F60" s="77" t="s">
        <v>601</v>
      </c>
      <c r="G60" s="50">
        <v>28023</v>
      </c>
      <c r="H60" s="17" t="s">
        <v>82</v>
      </c>
      <c r="I60" s="18" t="s">
        <v>83</v>
      </c>
      <c r="J60" s="17" t="s">
        <v>1272</v>
      </c>
      <c r="K60" s="19" t="s">
        <v>602</v>
      </c>
      <c r="L60" s="19" t="s">
        <v>603</v>
      </c>
      <c r="M60" s="19" t="s">
        <v>604</v>
      </c>
      <c r="N60" s="21" t="s">
        <v>605</v>
      </c>
      <c r="O60" s="37" t="s">
        <v>606</v>
      </c>
      <c r="P60" s="21" t="s">
        <v>607</v>
      </c>
      <c r="Q60" s="21" t="s">
        <v>608</v>
      </c>
      <c r="R60" s="211" t="s">
        <v>609</v>
      </c>
      <c r="S60" s="23" t="s">
        <v>101</v>
      </c>
      <c r="T60" s="213" t="s">
        <v>1080</v>
      </c>
      <c r="U60" s="209" t="s">
        <v>1081</v>
      </c>
      <c r="V60" s="71">
        <v>6500</v>
      </c>
      <c r="W60" s="229">
        <f t="shared" si="3"/>
        <v>390000</v>
      </c>
    </row>
    <row r="61" spans="1:23" ht="30" customHeight="1" x14ac:dyDescent="0.15">
      <c r="A61" s="11">
        <v>57</v>
      </c>
      <c r="B61" s="95" t="s">
        <v>623</v>
      </c>
      <c r="C61" s="85">
        <v>280</v>
      </c>
      <c r="D61" s="95" t="s">
        <v>624</v>
      </c>
      <c r="E61" s="14" t="s">
        <v>49</v>
      </c>
      <c r="F61" s="33" t="s">
        <v>625</v>
      </c>
      <c r="G61" s="36">
        <v>27816</v>
      </c>
      <c r="H61" s="17" t="s">
        <v>82</v>
      </c>
      <c r="I61" s="48" t="s">
        <v>52</v>
      </c>
      <c r="J61" s="17" t="s">
        <v>69</v>
      </c>
      <c r="K61" s="93" t="s">
        <v>626</v>
      </c>
      <c r="L61" s="19" t="s">
        <v>364</v>
      </c>
      <c r="M61" s="19" t="s">
        <v>627</v>
      </c>
      <c r="N61" s="73" t="s">
        <v>628</v>
      </c>
      <c r="O61" s="73" t="s">
        <v>629</v>
      </c>
      <c r="P61" s="19" t="s">
        <v>630</v>
      </c>
      <c r="Q61" s="125" t="s">
        <v>427</v>
      </c>
      <c r="R61" s="305" t="s">
        <v>631</v>
      </c>
      <c r="S61" s="39" t="s">
        <v>236</v>
      </c>
      <c r="T61" s="39" t="s">
        <v>1080</v>
      </c>
      <c r="U61" s="208" t="s">
        <v>1081</v>
      </c>
      <c r="V61" s="74">
        <v>4000</v>
      </c>
      <c r="W61" s="229">
        <f t="shared" si="3"/>
        <v>1120000</v>
      </c>
    </row>
    <row r="62" spans="1:23" ht="52.5" customHeight="1" x14ac:dyDescent="0.15">
      <c r="A62" s="11">
        <v>58</v>
      </c>
      <c r="B62" s="97" t="s">
        <v>1227</v>
      </c>
      <c r="C62" s="17">
        <v>90</v>
      </c>
      <c r="D62" s="97" t="s">
        <v>1227</v>
      </c>
      <c r="E62" s="17" t="s">
        <v>49</v>
      </c>
      <c r="F62" s="103" t="s">
        <v>1266</v>
      </c>
      <c r="G62" s="56">
        <v>28126</v>
      </c>
      <c r="H62" s="17" t="s">
        <v>82</v>
      </c>
      <c r="I62" s="48" t="s">
        <v>83</v>
      </c>
      <c r="J62" s="17" t="s">
        <v>69</v>
      </c>
      <c r="K62" s="36"/>
      <c r="L62" s="36"/>
      <c r="M62" s="220"/>
      <c r="N62" s="56" t="s">
        <v>1229</v>
      </c>
      <c r="O62" s="149" t="s">
        <v>1230</v>
      </c>
      <c r="P62" s="36"/>
      <c r="Q62" s="36"/>
      <c r="R62" s="147" t="s">
        <v>1256</v>
      </c>
      <c r="S62" s="58" t="s">
        <v>1224</v>
      </c>
      <c r="T62" s="58"/>
      <c r="U62" s="159" t="s">
        <v>1225</v>
      </c>
      <c r="V62" s="240">
        <v>6500</v>
      </c>
      <c r="W62" s="236">
        <v>585000</v>
      </c>
    </row>
    <row r="63" spans="1:23" ht="62.25" customHeight="1" x14ac:dyDescent="0.15">
      <c r="A63" s="11">
        <v>59</v>
      </c>
      <c r="B63" s="77" t="s">
        <v>610</v>
      </c>
      <c r="C63" s="85">
        <v>60</v>
      </c>
      <c r="D63" s="33" t="s">
        <v>610</v>
      </c>
      <c r="E63" s="14" t="s">
        <v>49</v>
      </c>
      <c r="F63" s="103" t="s">
        <v>611</v>
      </c>
      <c r="G63" s="19">
        <v>27819</v>
      </c>
      <c r="H63" s="17" t="s">
        <v>82</v>
      </c>
      <c r="I63" s="48" t="s">
        <v>83</v>
      </c>
      <c r="J63" s="17" t="s">
        <v>69</v>
      </c>
      <c r="K63" s="36" t="s">
        <v>612</v>
      </c>
      <c r="L63" s="36" t="s">
        <v>71</v>
      </c>
      <c r="M63" s="56" t="s">
        <v>613</v>
      </c>
      <c r="N63" s="87" t="s">
        <v>1320</v>
      </c>
      <c r="O63" s="87" t="s">
        <v>1366</v>
      </c>
      <c r="P63" s="88" t="s">
        <v>614</v>
      </c>
      <c r="Q63" s="89" t="s">
        <v>615</v>
      </c>
      <c r="R63" s="57" t="s">
        <v>1367</v>
      </c>
      <c r="S63" s="23" t="s">
        <v>616</v>
      </c>
      <c r="T63" s="33"/>
      <c r="U63" s="23"/>
      <c r="V63" s="71">
        <v>6000</v>
      </c>
      <c r="W63" s="229">
        <f t="shared" ref="W63:W76" si="4">(C63*V63)</f>
        <v>360000</v>
      </c>
    </row>
    <row r="64" spans="1:23" ht="30" customHeight="1" x14ac:dyDescent="0.15">
      <c r="A64" s="11">
        <v>60</v>
      </c>
      <c r="B64" s="77" t="s">
        <v>644</v>
      </c>
      <c r="C64" s="32">
        <v>88</v>
      </c>
      <c r="D64" s="77" t="s">
        <v>645</v>
      </c>
      <c r="E64" s="50" t="s">
        <v>173</v>
      </c>
      <c r="F64" s="122" t="s">
        <v>646</v>
      </c>
      <c r="G64" s="68">
        <v>30077</v>
      </c>
      <c r="H64" s="17" t="s">
        <v>51</v>
      </c>
      <c r="I64" s="35" t="s">
        <v>83</v>
      </c>
      <c r="J64" s="17" t="s">
        <v>1272</v>
      </c>
      <c r="K64" s="19" t="s">
        <v>647</v>
      </c>
      <c r="L64" s="19" t="s">
        <v>71</v>
      </c>
      <c r="M64" s="19" t="s">
        <v>648</v>
      </c>
      <c r="N64" s="61" t="s">
        <v>1192</v>
      </c>
      <c r="O64" s="127" t="s">
        <v>1193</v>
      </c>
      <c r="P64" s="60" t="s">
        <v>1194</v>
      </c>
      <c r="Q64" s="21" t="s">
        <v>1195</v>
      </c>
      <c r="R64" s="305" t="s">
        <v>1196</v>
      </c>
      <c r="S64" s="22" t="s">
        <v>649</v>
      </c>
      <c r="T64" s="50" t="s">
        <v>62</v>
      </c>
      <c r="U64" s="209" t="s">
        <v>63</v>
      </c>
      <c r="V64" s="71">
        <v>5500</v>
      </c>
      <c r="W64" s="229">
        <f t="shared" si="4"/>
        <v>484000</v>
      </c>
    </row>
    <row r="65" spans="1:23" ht="47.25" customHeight="1" x14ac:dyDescent="0.15">
      <c r="A65" s="11">
        <v>61</v>
      </c>
      <c r="B65" s="77" t="s">
        <v>650</v>
      </c>
      <c r="C65" s="32">
        <v>100</v>
      </c>
      <c r="D65" s="77" t="s">
        <v>651</v>
      </c>
      <c r="E65" s="14" t="s">
        <v>49</v>
      </c>
      <c r="F65" s="77" t="s">
        <v>652</v>
      </c>
      <c r="G65" s="50">
        <v>27809</v>
      </c>
      <c r="H65" s="17" t="s">
        <v>82</v>
      </c>
      <c r="I65" s="48" t="s">
        <v>106</v>
      </c>
      <c r="J65" s="17" t="s">
        <v>69</v>
      </c>
      <c r="K65" s="19" t="s">
        <v>653</v>
      </c>
      <c r="L65" s="36" t="s">
        <v>364</v>
      </c>
      <c r="M65" s="36" t="s">
        <v>654</v>
      </c>
      <c r="N65" s="47" t="s">
        <v>655</v>
      </c>
      <c r="O65" s="47" t="s">
        <v>656</v>
      </c>
      <c r="P65" s="21" t="s">
        <v>657</v>
      </c>
      <c r="Q65" s="129" t="s">
        <v>427</v>
      </c>
      <c r="R65" s="130" t="s">
        <v>658</v>
      </c>
      <c r="S65" s="114" t="s">
        <v>659</v>
      </c>
      <c r="T65" s="213" t="s">
        <v>1080</v>
      </c>
      <c r="U65" s="210" t="s">
        <v>1081</v>
      </c>
      <c r="V65" s="71">
        <v>4800</v>
      </c>
      <c r="W65" s="229">
        <f t="shared" si="4"/>
        <v>480000</v>
      </c>
    </row>
    <row r="66" spans="1:23" ht="30" customHeight="1" x14ac:dyDescent="0.15">
      <c r="A66" s="11">
        <v>62</v>
      </c>
      <c r="B66" s="67" t="s">
        <v>534</v>
      </c>
      <c r="C66" s="32">
        <v>80</v>
      </c>
      <c r="D66" s="67" t="s">
        <v>534</v>
      </c>
      <c r="E66" s="14" t="s">
        <v>49</v>
      </c>
      <c r="F66" s="33" t="s">
        <v>535</v>
      </c>
      <c r="G66" s="36">
        <v>28336</v>
      </c>
      <c r="H66" s="17" t="s">
        <v>51</v>
      </c>
      <c r="I66" s="35" t="s">
        <v>68</v>
      </c>
      <c r="J66" s="17" t="s">
        <v>69</v>
      </c>
      <c r="K66" s="36" t="s">
        <v>187</v>
      </c>
      <c r="L66" s="36" t="s">
        <v>118</v>
      </c>
      <c r="M66" s="19" t="s">
        <v>143</v>
      </c>
      <c r="N66" s="60" t="s">
        <v>536</v>
      </c>
      <c r="O66" s="61" t="s">
        <v>537</v>
      </c>
      <c r="P66" s="36" t="s">
        <v>487</v>
      </c>
      <c r="Q66" s="21" t="s">
        <v>488</v>
      </c>
      <c r="R66" s="62" t="s">
        <v>538</v>
      </c>
      <c r="S66" s="23" t="s">
        <v>125</v>
      </c>
      <c r="T66" s="58" t="s">
        <v>113</v>
      </c>
      <c r="U66" s="207" t="s">
        <v>114</v>
      </c>
      <c r="V66" s="71">
        <v>5800</v>
      </c>
      <c r="W66" s="229">
        <f t="shared" si="4"/>
        <v>464000</v>
      </c>
    </row>
    <row r="67" spans="1:23" ht="30" customHeight="1" x14ac:dyDescent="0.15">
      <c r="A67" s="11">
        <v>63</v>
      </c>
      <c r="B67" s="91" t="s">
        <v>1280</v>
      </c>
      <c r="C67" s="85">
        <v>50</v>
      </c>
      <c r="D67" s="97" t="s">
        <v>1280</v>
      </c>
      <c r="E67" s="14" t="s">
        <v>49</v>
      </c>
      <c r="F67" s="33" t="s">
        <v>519</v>
      </c>
      <c r="G67" s="19">
        <v>365824</v>
      </c>
      <c r="H67" s="17" t="s">
        <v>82</v>
      </c>
      <c r="I67" s="48" t="s">
        <v>68</v>
      </c>
      <c r="J67" s="17" t="s">
        <v>1272</v>
      </c>
      <c r="K67" s="36" t="s">
        <v>520</v>
      </c>
      <c r="L67" s="36" t="s">
        <v>71</v>
      </c>
      <c r="M67" s="36" t="s">
        <v>521</v>
      </c>
      <c r="N67" s="87" t="s">
        <v>522</v>
      </c>
      <c r="O67" s="87" t="s">
        <v>523</v>
      </c>
      <c r="P67" s="21" t="s">
        <v>524</v>
      </c>
      <c r="Q67" s="21" t="s">
        <v>525</v>
      </c>
      <c r="R67" s="211" t="s">
        <v>526</v>
      </c>
      <c r="S67" s="23" t="s">
        <v>102</v>
      </c>
      <c r="T67" s="33"/>
      <c r="U67" s="213" t="s">
        <v>103</v>
      </c>
      <c r="V67" s="71">
        <v>6000</v>
      </c>
      <c r="W67" s="229">
        <f t="shared" si="4"/>
        <v>300000</v>
      </c>
    </row>
    <row r="68" spans="1:23" ht="49.5" customHeight="1" x14ac:dyDescent="0.15">
      <c r="A68" s="11">
        <v>64</v>
      </c>
      <c r="B68" s="77" t="s">
        <v>1062</v>
      </c>
      <c r="C68" s="85">
        <v>50</v>
      </c>
      <c r="D68" s="77" t="s">
        <v>1062</v>
      </c>
      <c r="E68" s="14" t="s">
        <v>49</v>
      </c>
      <c r="F68" s="15" t="s">
        <v>662</v>
      </c>
      <c r="G68" s="19">
        <v>27850</v>
      </c>
      <c r="H68" s="17" t="s">
        <v>82</v>
      </c>
      <c r="I68" s="35" t="s">
        <v>106</v>
      </c>
      <c r="J68" s="17" t="s">
        <v>69</v>
      </c>
      <c r="K68" s="36" t="s">
        <v>1063</v>
      </c>
      <c r="L68" s="36" t="s">
        <v>71</v>
      </c>
      <c r="M68" s="36" t="s">
        <v>1064</v>
      </c>
      <c r="N68" s="87" t="s">
        <v>1297</v>
      </c>
      <c r="O68" s="87" t="s">
        <v>1298</v>
      </c>
      <c r="P68" s="21" t="s">
        <v>1065</v>
      </c>
      <c r="Q68" s="21"/>
      <c r="R68" s="57" t="s">
        <v>1299</v>
      </c>
      <c r="S68" s="23" t="s">
        <v>838</v>
      </c>
      <c r="T68" s="17"/>
      <c r="U68" s="23" t="s">
        <v>839</v>
      </c>
      <c r="V68" s="71">
        <v>6500</v>
      </c>
      <c r="W68" s="229">
        <f t="shared" si="4"/>
        <v>325000</v>
      </c>
    </row>
    <row r="69" spans="1:23" ht="30" customHeight="1" x14ac:dyDescent="0.15">
      <c r="A69" s="11">
        <v>65</v>
      </c>
      <c r="B69" s="77" t="s">
        <v>556</v>
      </c>
      <c r="C69" s="85">
        <v>70</v>
      </c>
      <c r="D69" s="33" t="s">
        <v>556</v>
      </c>
      <c r="E69" s="14" t="s">
        <v>49</v>
      </c>
      <c r="F69" s="33" t="s">
        <v>557</v>
      </c>
      <c r="G69" s="19">
        <v>28118</v>
      </c>
      <c r="H69" s="17" t="s">
        <v>82</v>
      </c>
      <c r="I69" s="48" t="s">
        <v>52</v>
      </c>
      <c r="J69" s="17" t="s">
        <v>69</v>
      </c>
      <c r="K69" s="36" t="s">
        <v>558</v>
      </c>
      <c r="L69" s="36" t="s">
        <v>71</v>
      </c>
      <c r="M69" s="36" t="s">
        <v>559</v>
      </c>
      <c r="N69" s="87" t="s">
        <v>560</v>
      </c>
      <c r="O69" s="87" t="s">
        <v>561</v>
      </c>
      <c r="P69" s="88" t="s">
        <v>562</v>
      </c>
      <c r="Q69" s="89"/>
      <c r="R69" s="123" t="s">
        <v>563</v>
      </c>
      <c r="S69" s="23" t="s">
        <v>564</v>
      </c>
      <c r="T69" s="33" t="s">
        <v>1357</v>
      </c>
      <c r="U69" s="260" t="s">
        <v>1358</v>
      </c>
      <c r="V69" s="265">
        <v>6000</v>
      </c>
      <c r="W69" s="264">
        <f t="shared" si="4"/>
        <v>420000</v>
      </c>
    </row>
    <row r="70" spans="1:23" ht="30" customHeight="1" x14ac:dyDescent="0.15">
      <c r="A70" s="11">
        <v>66</v>
      </c>
      <c r="B70" s="12" t="s">
        <v>546</v>
      </c>
      <c r="C70" s="32">
        <v>50</v>
      </c>
      <c r="D70" s="12" t="s">
        <v>547</v>
      </c>
      <c r="E70" s="14" t="s">
        <v>49</v>
      </c>
      <c r="F70" s="122" t="s">
        <v>548</v>
      </c>
      <c r="G70" s="68">
        <v>27868</v>
      </c>
      <c r="H70" s="17" t="s">
        <v>82</v>
      </c>
      <c r="I70" s="35" t="s">
        <v>106</v>
      </c>
      <c r="J70" s="17" t="s">
        <v>1272</v>
      </c>
      <c r="K70" s="19" t="s">
        <v>549</v>
      </c>
      <c r="L70" s="19" t="s">
        <v>71</v>
      </c>
      <c r="M70" s="19" t="s">
        <v>550</v>
      </c>
      <c r="N70" s="21" t="s">
        <v>551</v>
      </c>
      <c r="O70" s="21" t="s">
        <v>552</v>
      </c>
      <c r="P70" s="21" t="s">
        <v>553</v>
      </c>
      <c r="Q70" s="21" t="s">
        <v>554</v>
      </c>
      <c r="R70" s="211" t="s">
        <v>555</v>
      </c>
      <c r="S70" s="23" t="s">
        <v>112</v>
      </c>
      <c r="T70" s="213" t="s">
        <v>126</v>
      </c>
      <c r="U70" s="209" t="s">
        <v>127</v>
      </c>
      <c r="V70" s="71">
        <v>6000</v>
      </c>
      <c r="W70" s="229">
        <f t="shared" si="4"/>
        <v>300000</v>
      </c>
    </row>
    <row r="71" spans="1:23" ht="30" customHeight="1" x14ac:dyDescent="0.15">
      <c r="A71" s="11">
        <v>67</v>
      </c>
      <c r="B71" s="95" t="s">
        <v>635</v>
      </c>
      <c r="C71" s="85">
        <v>65</v>
      </c>
      <c r="D71" s="95" t="s">
        <v>635</v>
      </c>
      <c r="E71" s="36" t="s">
        <v>49</v>
      </c>
      <c r="F71" s="33" t="s">
        <v>636</v>
      </c>
      <c r="G71" s="36">
        <v>28787</v>
      </c>
      <c r="H71" s="17" t="s">
        <v>51</v>
      </c>
      <c r="I71" s="48" t="s">
        <v>83</v>
      </c>
      <c r="J71" s="17" t="s">
        <v>69</v>
      </c>
      <c r="K71" s="93" t="s">
        <v>637</v>
      </c>
      <c r="L71" s="19" t="s">
        <v>514</v>
      </c>
      <c r="M71" s="19" t="s">
        <v>638</v>
      </c>
      <c r="N71" s="73" t="s">
        <v>639</v>
      </c>
      <c r="O71" s="73" t="s">
        <v>640</v>
      </c>
      <c r="P71" s="19" t="s">
        <v>641</v>
      </c>
      <c r="Q71" s="19" t="s">
        <v>642</v>
      </c>
      <c r="R71" s="305" t="s">
        <v>643</v>
      </c>
      <c r="S71" s="39" t="s">
        <v>236</v>
      </c>
      <c r="T71" s="39"/>
      <c r="U71" s="208" t="s">
        <v>237</v>
      </c>
      <c r="V71" s="74">
        <v>6000</v>
      </c>
      <c r="W71" s="229">
        <f t="shared" si="4"/>
        <v>390000</v>
      </c>
    </row>
    <row r="72" spans="1:23" ht="30" customHeight="1" x14ac:dyDescent="0.15">
      <c r="A72" s="11">
        <v>68</v>
      </c>
      <c r="B72" s="12" t="s">
        <v>1183</v>
      </c>
      <c r="C72" s="14">
        <v>50</v>
      </c>
      <c r="D72" s="12" t="s">
        <v>1184</v>
      </c>
      <c r="E72" s="14" t="s">
        <v>49</v>
      </c>
      <c r="F72" s="15" t="s">
        <v>527</v>
      </c>
      <c r="G72" s="19">
        <v>28050</v>
      </c>
      <c r="H72" s="17" t="s">
        <v>82</v>
      </c>
      <c r="I72" s="18" t="s">
        <v>52</v>
      </c>
      <c r="J72" s="17" t="s">
        <v>69</v>
      </c>
      <c r="K72" s="36" t="s">
        <v>1185</v>
      </c>
      <c r="L72" s="36" t="s">
        <v>71</v>
      </c>
      <c r="M72" s="36" t="s">
        <v>528</v>
      </c>
      <c r="N72" s="21" t="s">
        <v>1186</v>
      </c>
      <c r="O72" s="21" t="s">
        <v>529</v>
      </c>
      <c r="P72" s="21" t="s">
        <v>530</v>
      </c>
      <c r="Q72" s="21" t="s">
        <v>531</v>
      </c>
      <c r="R72" s="211" t="s">
        <v>532</v>
      </c>
      <c r="S72" s="114" t="s">
        <v>1080</v>
      </c>
      <c r="T72" s="215"/>
      <c r="U72" s="207" t="s">
        <v>1080</v>
      </c>
      <c r="V72" s="71">
        <v>6500</v>
      </c>
      <c r="W72" s="229">
        <f t="shared" si="4"/>
        <v>325000</v>
      </c>
    </row>
    <row r="73" spans="1:23" ht="30" customHeight="1" x14ac:dyDescent="0.15">
      <c r="A73" s="11">
        <v>69</v>
      </c>
      <c r="B73" s="91" t="s">
        <v>669</v>
      </c>
      <c r="C73" s="32">
        <v>66</v>
      </c>
      <c r="D73" s="91" t="s">
        <v>669</v>
      </c>
      <c r="E73" s="22" t="s">
        <v>204</v>
      </c>
      <c r="F73" s="33" t="s">
        <v>670</v>
      </c>
      <c r="G73" s="36">
        <v>27738</v>
      </c>
      <c r="H73" s="17" t="s">
        <v>82</v>
      </c>
      <c r="I73" s="35" t="s">
        <v>68</v>
      </c>
      <c r="J73" s="17" t="s">
        <v>69</v>
      </c>
      <c r="K73" s="36" t="s">
        <v>117</v>
      </c>
      <c r="L73" s="36" t="s">
        <v>118</v>
      </c>
      <c r="M73" s="36" t="s">
        <v>671</v>
      </c>
      <c r="N73" s="60" t="s">
        <v>120</v>
      </c>
      <c r="O73" s="61" t="s">
        <v>121</v>
      </c>
      <c r="P73" s="60" t="s">
        <v>122</v>
      </c>
      <c r="Q73" s="21" t="s">
        <v>123</v>
      </c>
      <c r="R73" s="211" t="s">
        <v>124</v>
      </c>
      <c r="S73" s="23" t="s">
        <v>125</v>
      </c>
      <c r="T73" s="58" t="s">
        <v>126</v>
      </c>
      <c r="U73" s="207" t="s">
        <v>127</v>
      </c>
      <c r="V73" s="71">
        <v>5000</v>
      </c>
      <c r="W73" s="229">
        <f t="shared" si="4"/>
        <v>330000</v>
      </c>
    </row>
    <row r="74" spans="1:23" ht="92.25" customHeight="1" x14ac:dyDescent="0.15">
      <c r="A74" s="11">
        <v>70</v>
      </c>
      <c r="B74" s="12" t="s">
        <v>672</v>
      </c>
      <c r="C74" s="13">
        <v>184</v>
      </c>
      <c r="D74" s="12" t="s">
        <v>673</v>
      </c>
      <c r="E74" s="50" t="s">
        <v>173</v>
      </c>
      <c r="F74" s="131" t="s">
        <v>1305</v>
      </c>
      <c r="G74" s="68">
        <v>28176</v>
      </c>
      <c r="H74" s="17" t="s">
        <v>51</v>
      </c>
      <c r="I74" s="35" t="s">
        <v>83</v>
      </c>
      <c r="J74" s="17" t="s">
        <v>1272</v>
      </c>
      <c r="K74" s="19" t="s">
        <v>674</v>
      </c>
      <c r="L74" s="19" t="s">
        <v>71</v>
      </c>
      <c r="M74" s="93" t="s">
        <v>675</v>
      </c>
      <c r="N74" s="108" t="s">
        <v>676</v>
      </c>
      <c r="O74" s="94" t="s">
        <v>677</v>
      </c>
      <c r="P74" s="21" t="s">
        <v>678</v>
      </c>
      <c r="Q74" s="21" t="s">
        <v>679</v>
      </c>
      <c r="R74" s="217" t="s">
        <v>680</v>
      </c>
      <c r="S74" s="22" t="s">
        <v>354</v>
      </c>
      <c r="T74" s="213" t="s">
        <v>1188</v>
      </c>
      <c r="U74" s="209" t="s">
        <v>1081</v>
      </c>
      <c r="V74" s="216">
        <v>6500</v>
      </c>
      <c r="W74" s="229">
        <f t="shared" si="4"/>
        <v>1196000</v>
      </c>
    </row>
    <row r="75" spans="1:23" ht="30" customHeight="1" x14ac:dyDescent="0.15">
      <c r="A75" s="11">
        <v>71</v>
      </c>
      <c r="B75" s="77" t="s">
        <v>682</v>
      </c>
      <c r="C75" s="50">
        <v>212</v>
      </c>
      <c r="D75" s="77" t="s">
        <v>682</v>
      </c>
      <c r="E75" s="50" t="s">
        <v>173</v>
      </c>
      <c r="F75" s="77" t="s">
        <v>683</v>
      </c>
      <c r="G75" s="50">
        <v>35229</v>
      </c>
      <c r="H75" s="17" t="s">
        <v>51</v>
      </c>
      <c r="I75" s="18" t="s">
        <v>52</v>
      </c>
      <c r="J75" s="17" t="s">
        <v>69</v>
      </c>
      <c r="K75" s="36" t="s">
        <v>1345</v>
      </c>
      <c r="L75" s="36" t="s">
        <v>603</v>
      </c>
      <c r="M75" s="36" t="s">
        <v>684</v>
      </c>
      <c r="N75" s="21" t="s">
        <v>685</v>
      </c>
      <c r="O75" s="21" t="s">
        <v>686</v>
      </c>
      <c r="P75" s="21" t="s">
        <v>687</v>
      </c>
      <c r="Q75" s="21" t="s">
        <v>688</v>
      </c>
      <c r="R75" s="211" t="s">
        <v>689</v>
      </c>
      <c r="S75" s="23" t="s">
        <v>690</v>
      </c>
      <c r="T75" s="213" t="s">
        <v>1138</v>
      </c>
      <c r="U75" s="209" t="s">
        <v>1206</v>
      </c>
      <c r="V75" s="24">
        <v>4800</v>
      </c>
      <c r="W75" s="229">
        <f t="shared" si="4"/>
        <v>1017600</v>
      </c>
    </row>
    <row r="76" spans="1:23" ht="30" customHeight="1" x14ac:dyDescent="0.15">
      <c r="A76" s="11">
        <v>72</v>
      </c>
      <c r="B76" s="12" t="s">
        <v>693</v>
      </c>
      <c r="C76" s="32">
        <v>70</v>
      </c>
      <c r="D76" s="12" t="s">
        <v>694</v>
      </c>
      <c r="E76" s="14" t="s">
        <v>49</v>
      </c>
      <c r="F76" s="15" t="s">
        <v>695</v>
      </c>
      <c r="G76" s="19">
        <v>28164</v>
      </c>
      <c r="H76" s="17" t="s">
        <v>82</v>
      </c>
      <c r="I76" s="35" t="s">
        <v>106</v>
      </c>
      <c r="J76" s="17" t="s">
        <v>1272</v>
      </c>
      <c r="K76" s="19" t="s">
        <v>696</v>
      </c>
      <c r="L76" s="19" t="s">
        <v>71</v>
      </c>
      <c r="M76" s="19" t="s">
        <v>697</v>
      </c>
      <c r="N76" s="47" t="s">
        <v>1359</v>
      </c>
      <c r="O76" s="47" t="s">
        <v>1360</v>
      </c>
      <c r="P76" s="21" t="s">
        <v>1265</v>
      </c>
      <c r="Q76" s="21" t="s">
        <v>698</v>
      </c>
      <c r="R76" s="239" t="s">
        <v>1361</v>
      </c>
      <c r="S76" s="23" t="s">
        <v>184</v>
      </c>
      <c r="T76" s="213" t="s">
        <v>178</v>
      </c>
      <c r="U76" s="267" t="s">
        <v>237</v>
      </c>
      <c r="V76" s="263">
        <v>6000</v>
      </c>
      <c r="W76" s="264">
        <f t="shared" si="4"/>
        <v>420000</v>
      </c>
    </row>
    <row r="77" spans="1:23" ht="45.75" customHeight="1" x14ac:dyDescent="0.15">
      <c r="A77" s="11">
        <v>73</v>
      </c>
      <c r="B77" s="97" t="s">
        <v>1137</v>
      </c>
      <c r="C77" s="17">
        <v>60</v>
      </c>
      <c r="D77" s="97" t="s">
        <v>1156</v>
      </c>
      <c r="E77" s="17" t="s">
        <v>173</v>
      </c>
      <c r="F77" s="103" t="s">
        <v>1157</v>
      </c>
      <c r="G77" s="222">
        <v>30036</v>
      </c>
      <c r="H77" s="17" t="s">
        <v>51</v>
      </c>
      <c r="I77" s="48" t="s">
        <v>68</v>
      </c>
      <c r="J77" s="17" t="s">
        <v>1272</v>
      </c>
      <c r="K77" s="36" t="s">
        <v>1171</v>
      </c>
      <c r="L77" s="36" t="s">
        <v>71</v>
      </c>
      <c r="M77" s="36" t="s">
        <v>1172</v>
      </c>
      <c r="N77" s="56" t="s">
        <v>1173</v>
      </c>
      <c r="O77" s="149" t="s">
        <v>1174</v>
      </c>
      <c r="P77" s="36" t="s">
        <v>1247</v>
      </c>
      <c r="Q77" s="36" t="s">
        <v>1175</v>
      </c>
      <c r="R77" s="305" t="s">
        <v>1176</v>
      </c>
      <c r="S77" s="58" t="s">
        <v>1080</v>
      </c>
      <c r="T77" s="58"/>
      <c r="U77" s="159" t="s">
        <v>1081</v>
      </c>
      <c r="V77" s="71">
        <v>6000</v>
      </c>
      <c r="W77" s="229">
        <v>360000</v>
      </c>
    </row>
    <row r="78" spans="1:23" ht="67.5" customHeight="1" x14ac:dyDescent="0.15">
      <c r="A78" s="11">
        <v>74</v>
      </c>
      <c r="B78" s="77" t="s">
        <v>700</v>
      </c>
      <c r="C78" s="85">
        <v>79</v>
      </c>
      <c r="D78" s="33" t="s">
        <v>700</v>
      </c>
      <c r="E78" s="14" t="s">
        <v>49</v>
      </c>
      <c r="F78" s="33" t="s">
        <v>701</v>
      </c>
      <c r="G78" s="19">
        <v>28019</v>
      </c>
      <c r="H78" s="17" t="s">
        <v>82</v>
      </c>
      <c r="I78" s="48" t="s">
        <v>83</v>
      </c>
      <c r="J78" s="17" t="s">
        <v>1272</v>
      </c>
      <c r="K78" s="56" t="s">
        <v>702</v>
      </c>
      <c r="L78" s="36" t="s">
        <v>703</v>
      </c>
      <c r="M78" s="36" t="s">
        <v>703</v>
      </c>
      <c r="N78" s="87" t="s">
        <v>1316</v>
      </c>
      <c r="O78" s="87" t="s">
        <v>427</v>
      </c>
      <c r="P78" s="88" t="s">
        <v>704</v>
      </c>
      <c r="Q78" s="89" t="s">
        <v>705</v>
      </c>
      <c r="R78" s="238" t="s">
        <v>706</v>
      </c>
      <c r="S78" s="23" t="s">
        <v>564</v>
      </c>
      <c r="T78" s="97" t="s">
        <v>1287</v>
      </c>
      <c r="U78" s="23" t="s">
        <v>1288</v>
      </c>
      <c r="V78" s="71">
        <v>7000</v>
      </c>
      <c r="W78" s="229">
        <v>553000</v>
      </c>
    </row>
    <row r="79" spans="1:23" ht="30" customHeight="1" x14ac:dyDescent="0.15">
      <c r="A79" s="11">
        <v>75</v>
      </c>
      <c r="B79" s="97" t="s">
        <v>1231</v>
      </c>
      <c r="C79" s="17">
        <v>55</v>
      </c>
      <c r="D79" s="97" t="s">
        <v>1228</v>
      </c>
      <c r="E79" s="17" t="s">
        <v>49</v>
      </c>
      <c r="F79" s="103" t="s">
        <v>1232</v>
      </c>
      <c r="G79" s="56">
        <v>28104</v>
      </c>
      <c r="H79" s="17" t="s">
        <v>82</v>
      </c>
      <c r="I79" s="48" t="s">
        <v>68</v>
      </c>
      <c r="J79" s="17" t="s">
        <v>1272</v>
      </c>
      <c r="K79" s="36" t="s">
        <v>1233</v>
      </c>
      <c r="L79" s="36" t="s">
        <v>71</v>
      </c>
      <c r="M79" s="36" t="s">
        <v>1234</v>
      </c>
      <c r="N79" s="36" t="s">
        <v>1235</v>
      </c>
      <c r="O79" s="149" t="s">
        <v>1236</v>
      </c>
      <c r="P79" s="36" t="s">
        <v>1237</v>
      </c>
      <c r="Q79" s="36" t="s">
        <v>1238</v>
      </c>
      <c r="R79" s="147" t="s">
        <v>1239</v>
      </c>
      <c r="S79" s="58" t="s">
        <v>1138</v>
      </c>
      <c r="T79" s="58" t="s">
        <v>1224</v>
      </c>
      <c r="U79" s="159" t="s">
        <v>1225</v>
      </c>
      <c r="V79" s="221">
        <v>7000</v>
      </c>
      <c r="W79" s="236">
        <v>385000</v>
      </c>
    </row>
    <row r="80" spans="1:23" ht="30" customHeight="1" x14ac:dyDescent="0.15">
      <c r="A80" s="11">
        <v>76</v>
      </c>
      <c r="B80" s="12" t="s">
        <v>707</v>
      </c>
      <c r="C80" s="32">
        <v>50</v>
      </c>
      <c r="D80" s="12" t="s">
        <v>708</v>
      </c>
      <c r="E80" s="14" t="s">
        <v>49</v>
      </c>
      <c r="F80" s="77" t="s">
        <v>709</v>
      </c>
      <c r="G80" s="50">
        <v>28118</v>
      </c>
      <c r="H80" s="17" t="s">
        <v>51</v>
      </c>
      <c r="I80" s="18" t="s">
        <v>52</v>
      </c>
      <c r="J80" s="17" t="s">
        <v>1272</v>
      </c>
      <c r="K80" s="36" t="s">
        <v>710</v>
      </c>
      <c r="L80" s="36" t="s">
        <v>71</v>
      </c>
      <c r="M80" s="36" t="s">
        <v>711</v>
      </c>
      <c r="N80" s="21" t="s">
        <v>712</v>
      </c>
      <c r="O80" s="21" t="s">
        <v>713</v>
      </c>
      <c r="P80" s="21" t="s">
        <v>714</v>
      </c>
      <c r="Q80" s="21" t="s">
        <v>715</v>
      </c>
      <c r="R80" s="211" t="s">
        <v>716</v>
      </c>
      <c r="S80" s="23" t="s">
        <v>437</v>
      </c>
      <c r="T80" s="213" t="s">
        <v>1080</v>
      </c>
      <c r="U80" s="210" t="s">
        <v>1081</v>
      </c>
      <c r="V80" s="24">
        <v>6500</v>
      </c>
      <c r="W80" s="229">
        <f t="shared" ref="W80:W88" si="5">(C80*V80)</f>
        <v>325000</v>
      </c>
    </row>
    <row r="81" spans="1:23" ht="30" customHeight="1" x14ac:dyDescent="0.15">
      <c r="A81" s="11">
        <v>77</v>
      </c>
      <c r="B81" s="12" t="s">
        <v>717</v>
      </c>
      <c r="C81" s="14">
        <v>70</v>
      </c>
      <c r="D81" s="12" t="s">
        <v>718</v>
      </c>
      <c r="E81" s="14" t="s">
        <v>49</v>
      </c>
      <c r="F81" s="77" t="s">
        <v>719</v>
      </c>
      <c r="G81" s="50">
        <v>28212</v>
      </c>
      <c r="H81" s="17" t="s">
        <v>51</v>
      </c>
      <c r="I81" s="35" t="s">
        <v>106</v>
      </c>
      <c r="J81" s="17" t="s">
        <v>1272</v>
      </c>
      <c r="K81" s="19" t="s">
        <v>720</v>
      </c>
      <c r="L81" s="19" t="s">
        <v>364</v>
      </c>
      <c r="M81" s="19" t="s">
        <v>721</v>
      </c>
      <c r="N81" s="21" t="s">
        <v>722</v>
      </c>
      <c r="O81" s="133" t="s">
        <v>723</v>
      </c>
      <c r="P81" s="21" t="s">
        <v>724</v>
      </c>
      <c r="Q81" s="21" t="s">
        <v>725</v>
      </c>
      <c r="R81" s="211" t="s">
        <v>726</v>
      </c>
      <c r="S81" s="213" t="s">
        <v>91</v>
      </c>
      <c r="T81" s="213" t="s">
        <v>1438</v>
      </c>
      <c r="U81" s="209" t="s">
        <v>1439</v>
      </c>
      <c r="V81" s="24">
        <v>5500</v>
      </c>
      <c r="W81" s="229">
        <v>357500</v>
      </c>
    </row>
    <row r="82" spans="1:23" ht="48" customHeight="1" x14ac:dyDescent="0.15">
      <c r="A82" s="11">
        <v>79</v>
      </c>
      <c r="B82" s="12" t="s">
        <v>741</v>
      </c>
      <c r="C82" s="32">
        <v>130</v>
      </c>
      <c r="D82" s="12" t="s">
        <v>742</v>
      </c>
      <c r="E82" s="14" t="s">
        <v>49</v>
      </c>
      <c r="F82" s="77" t="s">
        <v>743</v>
      </c>
      <c r="G82" s="50">
        <v>32528</v>
      </c>
      <c r="H82" s="17" t="s">
        <v>51</v>
      </c>
      <c r="I82" s="35" t="s">
        <v>106</v>
      </c>
      <c r="J82" s="17" t="s">
        <v>1272</v>
      </c>
      <c r="K82" s="36" t="s">
        <v>744</v>
      </c>
      <c r="L82" s="36" t="s">
        <v>364</v>
      </c>
      <c r="M82" s="36" t="s">
        <v>745</v>
      </c>
      <c r="N82" s="47" t="s">
        <v>746</v>
      </c>
      <c r="O82" s="87" t="s">
        <v>747</v>
      </c>
      <c r="P82" s="21" t="s">
        <v>748</v>
      </c>
      <c r="Q82" s="21" t="s">
        <v>749</v>
      </c>
      <c r="R82" s="195" t="s">
        <v>750</v>
      </c>
      <c r="S82" s="23" t="s">
        <v>272</v>
      </c>
      <c r="T82" s="213" t="s">
        <v>1437</v>
      </c>
      <c r="U82" s="210" t="s">
        <v>1358</v>
      </c>
      <c r="V82" s="24">
        <v>5600</v>
      </c>
      <c r="W82" s="229">
        <f t="shared" si="5"/>
        <v>728000</v>
      </c>
    </row>
    <row r="83" spans="1:23" ht="30" customHeight="1" x14ac:dyDescent="0.15">
      <c r="A83" s="11">
        <v>80</v>
      </c>
      <c r="B83" s="91" t="s">
        <v>752</v>
      </c>
      <c r="C83" s="85">
        <v>55</v>
      </c>
      <c r="D83" s="92" t="s">
        <v>753</v>
      </c>
      <c r="E83" s="14" t="s">
        <v>49</v>
      </c>
      <c r="F83" s="33" t="s">
        <v>754</v>
      </c>
      <c r="G83" s="36">
        <v>28146</v>
      </c>
      <c r="H83" s="17" t="s">
        <v>82</v>
      </c>
      <c r="I83" s="48" t="s">
        <v>52</v>
      </c>
      <c r="J83" s="17" t="s">
        <v>69</v>
      </c>
      <c r="K83" s="36" t="s">
        <v>755</v>
      </c>
      <c r="L83" s="36" t="s">
        <v>71</v>
      </c>
      <c r="M83" s="36" t="s">
        <v>756</v>
      </c>
      <c r="N83" s="87" t="s">
        <v>757</v>
      </c>
      <c r="O83" s="87" t="s">
        <v>758</v>
      </c>
      <c r="P83" s="21" t="s">
        <v>759</v>
      </c>
      <c r="Q83" s="21" t="s">
        <v>760</v>
      </c>
      <c r="R83" s="211" t="s">
        <v>761</v>
      </c>
      <c r="S83" s="23" t="s">
        <v>762</v>
      </c>
      <c r="T83" s="36" t="s">
        <v>92</v>
      </c>
      <c r="U83" s="213" t="s">
        <v>93</v>
      </c>
      <c r="V83" s="24">
        <v>6500</v>
      </c>
      <c r="W83" s="229">
        <f t="shared" si="5"/>
        <v>357500</v>
      </c>
    </row>
    <row r="84" spans="1:23" ht="30" customHeight="1" x14ac:dyDescent="0.15">
      <c r="A84" s="11">
        <v>81</v>
      </c>
      <c r="B84" s="12" t="s">
        <v>763</v>
      </c>
      <c r="C84" s="32">
        <v>139</v>
      </c>
      <c r="D84" s="12" t="s">
        <v>763</v>
      </c>
      <c r="E84" s="50" t="s">
        <v>173</v>
      </c>
      <c r="F84" s="33" t="s">
        <v>764</v>
      </c>
      <c r="G84" s="36">
        <v>30077</v>
      </c>
      <c r="H84" s="17" t="s">
        <v>51</v>
      </c>
      <c r="I84" s="48" t="s">
        <v>106</v>
      </c>
      <c r="J84" s="17" t="s">
        <v>69</v>
      </c>
      <c r="K84" s="36" t="s">
        <v>765</v>
      </c>
      <c r="L84" s="36" t="s">
        <v>71</v>
      </c>
      <c r="M84" s="36" t="s">
        <v>766</v>
      </c>
      <c r="N84" s="134" t="s">
        <v>1167</v>
      </c>
      <c r="O84" s="134" t="s">
        <v>767</v>
      </c>
      <c r="P84" s="79" t="s">
        <v>768</v>
      </c>
      <c r="Q84" s="79" t="s">
        <v>769</v>
      </c>
      <c r="R84" s="211" t="s">
        <v>770</v>
      </c>
      <c r="S84" s="23" t="s">
        <v>283</v>
      </c>
      <c r="T84" s="213" t="s">
        <v>1080</v>
      </c>
      <c r="U84" s="210" t="s">
        <v>1081</v>
      </c>
      <c r="V84" s="24">
        <v>5500</v>
      </c>
      <c r="W84" s="229">
        <f t="shared" si="5"/>
        <v>764500</v>
      </c>
    </row>
    <row r="85" spans="1:23" ht="30" customHeight="1" x14ac:dyDescent="0.15">
      <c r="A85" s="11">
        <v>82</v>
      </c>
      <c r="B85" s="77" t="s">
        <v>1066</v>
      </c>
      <c r="C85" s="85">
        <v>55</v>
      </c>
      <c r="D85" s="77" t="s">
        <v>1113</v>
      </c>
      <c r="E85" s="14" t="s">
        <v>49</v>
      </c>
      <c r="F85" s="15" t="s">
        <v>934</v>
      </c>
      <c r="G85" s="19">
        <v>27818</v>
      </c>
      <c r="H85" s="17" t="s">
        <v>82</v>
      </c>
      <c r="I85" s="35" t="s">
        <v>68</v>
      </c>
      <c r="J85" s="17" t="s">
        <v>1272</v>
      </c>
      <c r="K85" s="36" t="s">
        <v>1067</v>
      </c>
      <c r="L85" s="36" t="s">
        <v>364</v>
      </c>
      <c r="M85" s="36" t="s">
        <v>654</v>
      </c>
      <c r="N85" s="87" t="s">
        <v>1068</v>
      </c>
      <c r="O85" s="87" t="s">
        <v>1069</v>
      </c>
      <c r="P85" s="21" t="s">
        <v>1070</v>
      </c>
      <c r="Q85" s="21" t="s">
        <v>1071</v>
      </c>
      <c r="R85" s="211" t="s">
        <v>1216</v>
      </c>
      <c r="S85" s="23" t="s">
        <v>1072</v>
      </c>
      <c r="T85" s="33"/>
      <c r="U85" s="213" t="s">
        <v>1073</v>
      </c>
      <c r="V85" s="24">
        <v>5800</v>
      </c>
      <c r="W85" s="229">
        <f t="shared" si="5"/>
        <v>319000</v>
      </c>
    </row>
    <row r="86" spans="1:23" ht="30" customHeight="1" x14ac:dyDescent="0.15">
      <c r="A86" s="11">
        <v>83</v>
      </c>
      <c r="B86" s="12" t="s">
        <v>781</v>
      </c>
      <c r="C86" s="13">
        <v>50</v>
      </c>
      <c r="D86" s="12" t="s">
        <v>781</v>
      </c>
      <c r="E86" s="14" t="s">
        <v>204</v>
      </c>
      <c r="F86" s="77" t="s">
        <v>782</v>
      </c>
      <c r="G86" s="50">
        <v>27670</v>
      </c>
      <c r="H86" s="17" t="s">
        <v>82</v>
      </c>
      <c r="I86" s="48" t="s">
        <v>83</v>
      </c>
      <c r="J86" s="17" t="s">
        <v>1272</v>
      </c>
      <c r="K86" s="50" t="s">
        <v>783</v>
      </c>
      <c r="L86" s="50" t="s">
        <v>71</v>
      </c>
      <c r="M86" s="36" t="s">
        <v>784</v>
      </c>
      <c r="N86" s="135" t="s">
        <v>785</v>
      </c>
      <c r="O86" s="88" t="s">
        <v>786</v>
      </c>
      <c r="P86" s="88" t="s">
        <v>787</v>
      </c>
      <c r="Q86" s="88" t="s">
        <v>788</v>
      </c>
      <c r="R86" s="62" t="s">
        <v>789</v>
      </c>
      <c r="S86" s="114" t="s">
        <v>1251</v>
      </c>
      <c r="T86" s="136"/>
      <c r="U86" s="209" t="s">
        <v>1252</v>
      </c>
      <c r="V86" s="216">
        <v>7000</v>
      </c>
      <c r="W86" s="229">
        <f t="shared" si="5"/>
        <v>350000</v>
      </c>
    </row>
    <row r="87" spans="1:23" ht="49.5" customHeight="1" x14ac:dyDescent="0.15">
      <c r="A87" s="11">
        <v>84</v>
      </c>
      <c r="B87" s="12" t="s">
        <v>793</v>
      </c>
      <c r="C87" s="32">
        <v>53</v>
      </c>
      <c r="D87" s="12" t="s">
        <v>793</v>
      </c>
      <c r="E87" s="50" t="s">
        <v>173</v>
      </c>
      <c r="F87" s="137" t="s">
        <v>794</v>
      </c>
      <c r="G87" s="36">
        <v>30036</v>
      </c>
      <c r="H87" s="17" t="s">
        <v>82</v>
      </c>
      <c r="I87" s="35" t="s">
        <v>83</v>
      </c>
      <c r="J87" s="17" t="s">
        <v>69</v>
      </c>
      <c r="K87" s="36" t="s">
        <v>795</v>
      </c>
      <c r="L87" s="36" t="s">
        <v>71</v>
      </c>
      <c r="M87" s="36" t="s">
        <v>796</v>
      </c>
      <c r="N87" s="47" t="s">
        <v>797</v>
      </c>
      <c r="O87" s="47" t="s">
        <v>798</v>
      </c>
      <c r="P87" s="21" t="s">
        <v>799</v>
      </c>
      <c r="Q87" s="21" t="s">
        <v>800</v>
      </c>
      <c r="R87" s="211" t="s">
        <v>801</v>
      </c>
      <c r="S87" s="23" t="s">
        <v>802</v>
      </c>
      <c r="T87" s="58" t="s">
        <v>1323</v>
      </c>
      <c r="U87" s="210" t="s">
        <v>1312</v>
      </c>
      <c r="V87" s="24">
        <v>7000</v>
      </c>
      <c r="W87" s="229">
        <f t="shared" si="5"/>
        <v>371000</v>
      </c>
    </row>
    <row r="88" spans="1:23" ht="30" customHeight="1" x14ac:dyDescent="0.15">
      <c r="A88" s="11">
        <v>85</v>
      </c>
      <c r="B88" s="67" t="s">
        <v>807</v>
      </c>
      <c r="C88" s="14">
        <v>73</v>
      </c>
      <c r="D88" s="67" t="s">
        <v>807</v>
      </c>
      <c r="E88" s="14" t="s">
        <v>49</v>
      </c>
      <c r="F88" s="33" t="s">
        <v>116</v>
      </c>
      <c r="G88" s="19">
        <v>27831</v>
      </c>
      <c r="H88" s="17" t="s">
        <v>82</v>
      </c>
      <c r="I88" s="35" t="s">
        <v>68</v>
      </c>
      <c r="J88" s="17" t="s">
        <v>69</v>
      </c>
      <c r="K88" s="36" t="s">
        <v>117</v>
      </c>
      <c r="L88" s="36" t="s">
        <v>118</v>
      </c>
      <c r="M88" s="36" t="s">
        <v>808</v>
      </c>
      <c r="N88" s="60" t="s">
        <v>120</v>
      </c>
      <c r="O88" s="61" t="s">
        <v>121</v>
      </c>
      <c r="P88" s="60" t="s">
        <v>122</v>
      </c>
      <c r="Q88" s="21" t="s">
        <v>123</v>
      </c>
      <c r="R88" s="211" t="s">
        <v>124</v>
      </c>
      <c r="S88" s="23" t="s">
        <v>125</v>
      </c>
      <c r="T88" s="58" t="s">
        <v>126</v>
      </c>
      <c r="U88" s="210" t="s">
        <v>127</v>
      </c>
      <c r="V88" s="216">
        <v>5000</v>
      </c>
      <c r="W88" s="229">
        <f t="shared" si="5"/>
        <v>365000</v>
      </c>
    </row>
    <row r="89" spans="1:23" ht="30" customHeight="1" x14ac:dyDescent="0.15">
      <c r="A89" s="11">
        <v>86</v>
      </c>
      <c r="B89" s="12" t="s">
        <v>818</v>
      </c>
      <c r="C89" s="14">
        <v>65</v>
      </c>
      <c r="D89" s="12" t="s">
        <v>819</v>
      </c>
      <c r="E89" s="14" t="s">
        <v>49</v>
      </c>
      <c r="F89" s="15" t="s">
        <v>820</v>
      </c>
      <c r="G89" s="19">
        <v>28110</v>
      </c>
      <c r="H89" s="17" t="s">
        <v>82</v>
      </c>
      <c r="I89" s="35" t="s">
        <v>68</v>
      </c>
      <c r="J89" s="17" t="s">
        <v>69</v>
      </c>
      <c r="K89" s="36" t="s">
        <v>821</v>
      </c>
      <c r="L89" s="36" t="s">
        <v>71</v>
      </c>
      <c r="M89" s="36" t="s">
        <v>822</v>
      </c>
      <c r="N89" s="79" t="s">
        <v>823</v>
      </c>
      <c r="O89" s="47" t="s">
        <v>824</v>
      </c>
      <c r="P89" s="21" t="s">
        <v>825</v>
      </c>
      <c r="Q89" s="21" t="s">
        <v>826</v>
      </c>
      <c r="R89" s="211" t="s">
        <v>827</v>
      </c>
      <c r="S89" s="114" t="s">
        <v>828</v>
      </c>
      <c r="T89" s="215" t="s">
        <v>92</v>
      </c>
      <c r="U89" s="210" t="s">
        <v>93</v>
      </c>
      <c r="V89" s="24">
        <v>6500</v>
      </c>
      <c r="W89" s="229">
        <v>422500</v>
      </c>
    </row>
    <row r="90" spans="1:23" ht="30" customHeight="1" x14ac:dyDescent="0.15">
      <c r="A90" s="11">
        <v>87</v>
      </c>
      <c r="B90" s="77" t="s">
        <v>858</v>
      </c>
      <c r="C90" s="50">
        <v>103</v>
      </c>
      <c r="D90" s="77" t="s">
        <v>859</v>
      </c>
      <c r="E90" s="14" t="s">
        <v>49</v>
      </c>
      <c r="F90" s="15" t="s">
        <v>860</v>
      </c>
      <c r="G90" s="68">
        <v>27812</v>
      </c>
      <c r="H90" s="17" t="s">
        <v>82</v>
      </c>
      <c r="I90" s="35" t="s">
        <v>68</v>
      </c>
      <c r="J90" s="17" t="s">
        <v>1272</v>
      </c>
      <c r="K90" s="19" t="s">
        <v>861</v>
      </c>
      <c r="L90" s="19" t="s">
        <v>364</v>
      </c>
      <c r="M90" s="19" t="s">
        <v>843</v>
      </c>
      <c r="N90" s="21" t="s">
        <v>862</v>
      </c>
      <c r="O90" s="21" t="s">
        <v>863</v>
      </c>
      <c r="P90" s="21" t="s">
        <v>864</v>
      </c>
      <c r="Q90" s="21" t="s">
        <v>865</v>
      </c>
      <c r="R90" s="211" t="s">
        <v>866</v>
      </c>
      <c r="S90" s="22" t="s">
        <v>690</v>
      </c>
      <c r="T90" s="50" t="s">
        <v>62</v>
      </c>
      <c r="U90" s="209" t="s">
        <v>63</v>
      </c>
      <c r="V90" s="219">
        <v>5242</v>
      </c>
      <c r="W90" s="229">
        <v>540000</v>
      </c>
    </row>
    <row r="91" spans="1:23" ht="30" customHeight="1" x14ac:dyDescent="0.15">
      <c r="A91" s="11">
        <v>88</v>
      </c>
      <c r="B91" s="67" t="s">
        <v>829</v>
      </c>
      <c r="C91" s="32">
        <v>200</v>
      </c>
      <c r="D91" s="67" t="s">
        <v>829</v>
      </c>
      <c r="E91" s="14" t="s">
        <v>49</v>
      </c>
      <c r="F91" s="33" t="s">
        <v>830</v>
      </c>
      <c r="G91" s="141">
        <v>28178</v>
      </c>
      <c r="H91" s="17" t="s">
        <v>51</v>
      </c>
      <c r="I91" s="18" t="s">
        <v>52</v>
      </c>
      <c r="J91" s="17" t="s">
        <v>69</v>
      </c>
      <c r="K91" s="36" t="s">
        <v>831</v>
      </c>
      <c r="L91" s="36" t="s">
        <v>118</v>
      </c>
      <c r="M91" s="36" t="s">
        <v>832</v>
      </c>
      <c r="N91" s="60" t="s">
        <v>833</v>
      </c>
      <c r="O91" s="61" t="s">
        <v>834</v>
      </c>
      <c r="P91" s="60" t="s">
        <v>835</v>
      </c>
      <c r="Q91" s="21" t="s">
        <v>836</v>
      </c>
      <c r="R91" s="211" t="s">
        <v>837</v>
      </c>
      <c r="S91" s="23" t="s">
        <v>125</v>
      </c>
      <c r="T91" s="213" t="s">
        <v>838</v>
      </c>
      <c r="U91" s="210" t="s">
        <v>839</v>
      </c>
      <c r="V91" s="216">
        <v>4500</v>
      </c>
      <c r="W91" s="229">
        <f>(C91*V91)</f>
        <v>900000</v>
      </c>
    </row>
    <row r="92" spans="1:23" ht="30" customHeight="1" x14ac:dyDescent="0.15">
      <c r="A92" s="11">
        <v>89</v>
      </c>
      <c r="B92" s="91" t="s">
        <v>840</v>
      </c>
      <c r="C92" s="85">
        <v>40</v>
      </c>
      <c r="D92" s="97" t="s">
        <v>840</v>
      </c>
      <c r="E92" s="14" t="s">
        <v>49</v>
      </c>
      <c r="F92" s="33" t="s">
        <v>841</v>
      </c>
      <c r="G92" s="36">
        <v>28106</v>
      </c>
      <c r="H92" s="17" t="s">
        <v>82</v>
      </c>
      <c r="I92" s="48" t="s">
        <v>68</v>
      </c>
      <c r="J92" s="17" t="s">
        <v>1272</v>
      </c>
      <c r="K92" s="36" t="s">
        <v>842</v>
      </c>
      <c r="L92" s="36" t="s">
        <v>843</v>
      </c>
      <c r="M92" s="36" t="s">
        <v>843</v>
      </c>
      <c r="N92" s="47" t="s">
        <v>844</v>
      </c>
      <c r="O92" s="87" t="s">
        <v>845</v>
      </c>
      <c r="P92" s="21" t="s">
        <v>846</v>
      </c>
      <c r="Q92" s="21" t="s">
        <v>847</v>
      </c>
      <c r="R92" s="305" t="s">
        <v>848</v>
      </c>
      <c r="S92" s="23" t="s">
        <v>102</v>
      </c>
      <c r="T92" s="33"/>
      <c r="U92" s="213" t="s">
        <v>103</v>
      </c>
      <c r="V92" s="24">
        <v>7500</v>
      </c>
      <c r="W92" s="229">
        <f>(C92*V92)</f>
        <v>300000</v>
      </c>
    </row>
    <row r="93" spans="1:23" ht="30" customHeight="1" x14ac:dyDescent="0.15">
      <c r="A93" s="11">
        <v>90</v>
      </c>
      <c r="B93" s="67" t="s">
        <v>850</v>
      </c>
      <c r="C93" s="32">
        <v>190</v>
      </c>
      <c r="D93" s="67" t="s">
        <v>850</v>
      </c>
      <c r="E93" s="14" t="s">
        <v>49</v>
      </c>
      <c r="F93" s="33" t="s">
        <v>851</v>
      </c>
      <c r="G93" s="36">
        <v>28353</v>
      </c>
      <c r="H93" s="17" t="s">
        <v>51</v>
      </c>
      <c r="I93" s="35" t="s">
        <v>106</v>
      </c>
      <c r="J93" s="17" t="s">
        <v>69</v>
      </c>
      <c r="K93" s="50" t="s">
        <v>852</v>
      </c>
      <c r="L93" s="50" t="s">
        <v>118</v>
      </c>
      <c r="M93" s="50" t="s">
        <v>832</v>
      </c>
      <c r="N93" s="61" t="s">
        <v>853</v>
      </c>
      <c r="O93" s="61" t="s">
        <v>854</v>
      </c>
      <c r="P93" s="60" t="s">
        <v>855</v>
      </c>
      <c r="Q93" s="21" t="s">
        <v>856</v>
      </c>
      <c r="R93" s="211" t="s">
        <v>857</v>
      </c>
      <c r="S93" s="23" t="s">
        <v>125</v>
      </c>
      <c r="T93" s="213" t="s">
        <v>564</v>
      </c>
      <c r="U93" s="210" t="s">
        <v>681</v>
      </c>
      <c r="V93" s="216">
        <v>4500</v>
      </c>
      <c r="W93" s="229">
        <f>(C93*V93)</f>
        <v>855000</v>
      </c>
    </row>
    <row r="94" spans="1:23" ht="30" customHeight="1" x14ac:dyDescent="0.15">
      <c r="A94" s="11">
        <v>91</v>
      </c>
      <c r="B94" s="12" t="s">
        <v>877</v>
      </c>
      <c r="C94" s="32">
        <v>57</v>
      </c>
      <c r="D94" s="12" t="s">
        <v>877</v>
      </c>
      <c r="E94" s="14" t="s">
        <v>49</v>
      </c>
      <c r="F94" s="122" t="s">
        <v>878</v>
      </c>
      <c r="G94" s="68">
        <v>28180</v>
      </c>
      <c r="H94" s="17" t="s">
        <v>51</v>
      </c>
      <c r="I94" s="18" t="s">
        <v>68</v>
      </c>
      <c r="J94" s="17" t="s">
        <v>1272</v>
      </c>
      <c r="K94" s="19" t="s">
        <v>879</v>
      </c>
      <c r="L94" s="19" t="s">
        <v>118</v>
      </c>
      <c r="M94" s="19" t="s">
        <v>196</v>
      </c>
      <c r="N94" s="79" t="s">
        <v>880</v>
      </c>
      <c r="O94" s="47" t="s">
        <v>881</v>
      </c>
      <c r="P94" s="21"/>
      <c r="Q94" s="21"/>
      <c r="R94" s="211"/>
      <c r="S94" s="22" t="s">
        <v>159</v>
      </c>
      <c r="T94" s="36"/>
      <c r="U94" s="36" t="s">
        <v>882</v>
      </c>
      <c r="V94" s="24">
        <v>6500</v>
      </c>
      <c r="W94" s="229">
        <f>(C94*V94)</f>
        <v>370500</v>
      </c>
    </row>
    <row r="95" spans="1:23" ht="30" customHeight="1" x14ac:dyDescent="0.15">
      <c r="A95" s="11">
        <v>92</v>
      </c>
      <c r="B95" s="12" t="s">
        <v>867</v>
      </c>
      <c r="C95" s="32">
        <v>70</v>
      </c>
      <c r="D95" s="12" t="s">
        <v>867</v>
      </c>
      <c r="E95" s="14" t="s">
        <v>49</v>
      </c>
      <c r="F95" s="122" t="s">
        <v>868</v>
      </c>
      <c r="G95" s="68">
        <v>28516</v>
      </c>
      <c r="H95" s="17" t="s">
        <v>51</v>
      </c>
      <c r="I95" s="18" t="s">
        <v>83</v>
      </c>
      <c r="J95" s="17" t="s">
        <v>1272</v>
      </c>
      <c r="K95" s="19" t="s">
        <v>869</v>
      </c>
      <c r="L95" s="19" t="s">
        <v>514</v>
      </c>
      <c r="M95" s="19" t="s">
        <v>870</v>
      </c>
      <c r="N95" s="79" t="s">
        <v>871</v>
      </c>
      <c r="O95" s="47" t="s">
        <v>872</v>
      </c>
      <c r="P95" s="21" t="s">
        <v>1309</v>
      </c>
      <c r="Q95" s="21" t="s">
        <v>873</v>
      </c>
      <c r="R95" s="211" t="s">
        <v>874</v>
      </c>
      <c r="S95" s="22" t="s">
        <v>875</v>
      </c>
      <c r="T95" s="36" t="s">
        <v>1097</v>
      </c>
      <c r="U95" s="209" t="s">
        <v>876</v>
      </c>
      <c r="V95" s="24">
        <v>5000</v>
      </c>
      <c r="W95" s="229">
        <f>(C95*V95)</f>
        <v>350000</v>
      </c>
    </row>
    <row r="96" spans="1:23" ht="30" customHeight="1" x14ac:dyDescent="0.15">
      <c r="A96" s="11">
        <v>93</v>
      </c>
      <c r="B96" s="97" t="s">
        <v>1240</v>
      </c>
      <c r="C96" s="17">
        <v>50</v>
      </c>
      <c r="D96" s="97" t="s">
        <v>1240</v>
      </c>
      <c r="E96" s="17" t="s">
        <v>49</v>
      </c>
      <c r="F96" s="103" t="s">
        <v>1241</v>
      </c>
      <c r="G96" s="56">
        <v>28309</v>
      </c>
      <c r="H96" s="17" t="s">
        <v>51</v>
      </c>
      <c r="I96" s="48" t="s">
        <v>52</v>
      </c>
      <c r="J96" s="17" t="s">
        <v>1272</v>
      </c>
      <c r="K96" s="36" t="s">
        <v>1242</v>
      </c>
      <c r="L96" s="36" t="s">
        <v>71</v>
      </c>
      <c r="M96" s="220"/>
      <c r="N96" s="36" t="s">
        <v>1243</v>
      </c>
      <c r="O96" s="149" t="s">
        <v>1244</v>
      </c>
      <c r="P96" s="36"/>
      <c r="Q96" s="36"/>
      <c r="R96" s="147" t="s">
        <v>1245</v>
      </c>
      <c r="S96" s="58" t="s">
        <v>1138</v>
      </c>
      <c r="T96" s="58" t="s">
        <v>1357</v>
      </c>
      <c r="U96" s="159" t="s">
        <v>1358</v>
      </c>
      <c r="V96" s="71">
        <v>7000</v>
      </c>
      <c r="W96" s="229">
        <v>350000</v>
      </c>
    </row>
    <row r="97" spans="1:23" ht="30" customHeight="1" x14ac:dyDescent="0.15">
      <c r="A97" s="11">
        <v>94</v>
      </c>
      <c r="B97" s="97" t="s">
        <v>1383</v>
      </c>
      <c r="C97" s="85">
        <v>50</v>
      </c>
      <c r="D97" s="92"/>
      <c r="E97" s="85" t="s">
        <v>49</v>
      </c>
      <c r="F97" s="33"/>
      <c r="G97" s="36"/>
      <c r="H97" s="17" t="s">
        <v>51</v>
      </c>
      <c r="I97" s="48" t="s">
        <v>52</v>
      </c>
      <c r="J97" s="17" t="s">
        <v>1272</v>
      </c>
      <c r="K97" s="36"/>
      <c r="L97" s="36" t="s">
        <v>1130</v>
      </c>
      <c r="M97" s="36"/>
      <c r="N97" s="87"/>
      <c r="O97" s="87"/>
      <c r="P97" s="21"/>
      <c r="Q97" s="21"/>
      <c r="R97" s="305"/>
      <c r="S97" s="23" t="s">
        <v>1080</v>
      </c>
      <c r="T97" s="33"/>
      <c r="U97" s="159" t="s">
        <v>1081</v>
      </c>
      <c r="V97" s="71">
        <v>6000</v>
      </c>
      <c r="W97" s="229">
        <v>300000</v>
      </c>
    </row>
    <row r="98" spans="1:23" ht="42.75" customHeight="1" x14ac:dyDescent="0.15">
      <c r="A98" s="11">
        <v>95</v>
      </c>
      <c r="B98" s="12" t="s">
        <v>1258</v>
      </c>
      <c r="C98" s="32">
        <v>53</v>
      </c>
      <c r="D98" s="12" t="s">
        <v>1258</v>
      </c>
      <c r="E98" s="14" t="s">
        <v>49</v>
      </c>
      <c r="F98" s="15" t="s">
        <v>883</v>
      </c>
      <c r="G98" s="19">
        <v>28152</v>
      </c>
      <c r="H98" s="17" t="s">
        <v>82</v>
      </c>
      <c r="I98" s="48" t="s">
        <v>68</v>
      </c>
      <c r="J98" s="17" t="s">
        <v>1272</v>
      </c>
      <c r="K98" s="19" t="s">
        <v>884</v>
      </c>
      <c r="L98" s="36" t="s">
        <v>364</v>
      </c>
      <c r="M98" s="19" t="s">
        <v>885</v>
      </c>
      <c r="N98" s="47" t="s">
        <v>886</v>
      </c>
      <c r="O98" s="61" t="s">
        <v>887</v>
      </c>
      <c r="P98" s="21" t="s">
        <v>888</v>
      </c>
      <c r="Q98" s="21" t="s">
        <v>889</v>
      </c>
      <c r="R98" s="238" t="s">
        <v>890</v>
      </c>
      <c r="S98" s="23" t="s">
        <v>437</v>
      </c>
      <c r="T98" s="213" t="s">
        <v>1357</v>
      </c>
      <c r="U98" s="213" t="s">
        <v>1358</v>
      </c>
      <c r="V98" s="24">
        <v>6500</v>
      </c>
      <c r="W98" s="229">
        <f>(C98*V98)</f>
        <v>344500</v>
      </c>
    </row>
    <row r="99" spans="1:23" ht="42.75" customHeight="1" x14ac:dyDescent="0.15">
      <c r="A99" s="11">
        <v>96</v>
      </c>
      <c r="B99" s="77" t="s">
        <v>896</v>
      </c>
      <c r="C99" s="32">
        <v>90</v>
      </c>
      <c r="D99" s="33" t="s">
        <v>897</v>
      </c>
      <c r="E99" s="14" t="s">
        <v>49</v>
      </c>
      <c r="F99" s="103" t="s">
        <v>898</v>
      </c>
      <c r="G99" s="19">
        <v>28174</v>
      </c>
      <c r="H99" s="17" t="s">
        <v>51</v>
      </c>
      <c r="I99" s="48" t="s">
        <v>106</v>
      </c>
      <c r="J99" s="17" t="s">
        <v>69</v>
      </c>
      <c r="K99" s="36" t="s">
        <v>899</v>
      </c>
      <c r="L99" s="36" t="s">
        <v>71</v>
      </c>
      <c r="M99" s="36" t="s">
        <v>900</v>
      </c>
      <c r="N99" s="87" t="s">
        <v>901</v>
      </c>
      <c r="O99" s="87" t="s">
        <v>902</v>
      </c>
      <c r="P99" s="88" t="s">
        <v>903</v>
      </c>
      <c r="Q99" s="89" t="s">
        <v>904</v>
      </c>
      <c r="R99" s="143" t="s">
        <v>905</v>
      </c>
      <c r="S99" s="23" t="s">
        <v>380</v>
      </c>
      <c r="T99" s="36" t="s">
        <v>1224</v>
      </c>
      <c r="U99" s="213" t="s">
        <v>1225</v>
      </c>
      <c r="V99" s="24">
        <v>6000</v>
      </c>
      <c r="W99" s="229">
        <v>540000</v>
      </c>
    </row>
    <row r="100" spans="1:23" ht="42" customHeight="1" x14ac:dyDescent="0.15">
      <c r="A100" s="11">
        <v>97</v>
      </c>
      <c r="B100" s="12" t="s">
        <v>906</v>
      </c>
      <c r="C100" s="32">
        <v>75</v>
      </c>
      <c r="D100" s="12" t="s">
        <v>906</v>
      </c>
      <c r="E100" s="14" t="s">
        <v>49</v>
      </c>
      <c r="F100" s="122" t="s">
        <v>907</v>
      </c>
      <c r="G100" s="68">
        <v>28023</v>
      </c>
      <c r="H100" s="17" t="s">
        <v>82</v>
      </c>
      <c r="I100" s="18" t="s">
        <v>83</v>
      </c>
      <c r="J100" s="17" t="s">
        <v>1272</v>
      </c>
      <c r="K100" s="19" t="s">
        <v>1114</v>
      </c>
      <c r="L100" s="19" t="s">
        <v>364</v>
      </c>
      <c r="M100" s="19" t="s">
        <v>908</v>
      </c>
      <c r="N100" s="234" t="s">
        <v>909</v>
      </c>
      <c r="O100" s="234" t="s">
        <v>910</v>
      </c>
      <c r="P100" s="144" t="s">
        <v>911</v>
      </c>
      <c r="Q100" s="144" t="s">
        <v>912</v>
      </c>
      <c r="R100" s="143" t="s">
        <v>913</v>
      </c>
      <c r="S100" s="50" t="s">
        <v>1110</v>
      </c>
      <c r="T100" s="50" t="s">
        <v>1080</v>
      </c>
      <c r="U100" s="209" t="s">
        <v>1081</v>
      </c>
      <c r="V100" s="24">
        <v>6000</v>
      </c>
      <c r="W100" s="229">
        <v>450000</v>
      </c>
    </row>
    <row r="101" spans="1:23" ht="30" customHeight="1" x14ac:dyDescent="0.15">
      <c r="A101" s="11">
        <v>98</v>
      </c>
      <c r="B101" s="12" t="s">
        <v>1274</v>
      </c>
      <c r="C101" s="14">
        <v>24</v>
      </c>
      <c r="D101" s="12" t="s">
        <v>1275</v>
      </c>
      <c r="E101" s="14" t="s">
        <v>49</v>
      </c>
      <c r="F101" s="77" t="s">
        <v>1281</v>
      </c>
      <c r="G101" s="50">
        <v>28358</v>
      </c>
      <c r="H101" s="17" t="s">
        <v>51</v>
      </c>
      <c r="I101" s="35" t="s">
        <v>52</v>
      </c>
      <c r="J101" s="17" t="s">
        <v>69</v>
      </c>
      <c r="K101" s="19" t="s">
        <v>1393</v>
      </c>
      <c r="L101" s="19" t="s">
        <v>71</v>
      </c>
      <c r="M101" s="19" t="s">
        <v>1394</v>
      </c>
      <c r="N101" s="21" t="s">
        <v>1395</v>
      </c>
      <c r="O101" s="133" t="s">
        <v>1396</v>
      </c>
      <c r="P101" s="21"/>
      <c r="Q101" s="21"/>
      <c r="R101" s="309" t="s">
        <v>1397</v>
      </c>
      <c r="S101" s="23" t="s">
        <v>1398</v>
      </c>
      <c r="T101" s="213"/>
      <c r="U101" s="209" t="s">
        <v>1399</v>
      </c>
      <c r="V101" s="24">
        <v>6800</v>
      </c>
      <c r="W101" s="229">
        <v>340000</v>
      </c>
    </row>
    <row r="102" spans="1:23" ht="42" customHeight="1" x14ac:dyDescent="0.15">
      <c r="A102" s="11">
        <v>99</v>
      </c>
      <c r="B102" s="12" t="s">
        <v>914</v>
      </c>
      <c r="C102" s="32">
        <v>101</v>
      </c>
      <c r="D102" s="12" t="s">
        <v>915</v>
      </c>
      <c r="E102" s="14" t="s">
        <v>49</v>
      </c>
      <c r="F102" s="15" t="s">
        <v>916</v>
      </c>
      <c r="G102" s="19">
        <v>28923</v>
      </c>
      <c r="H102" s="17" t="s">
        <v>51</v>
      </c>
      <c r="I102" s="186" t="s">
        <v>68</v>
      </c>
      <c r="J102" s="17" t="s">
        <v>69</v>
      </c>
      <c r="K102" s="19" t="s">
        <v>917</v>
      </c>
      <c r="L102" s="19" t="s">
        <v>71</v>
      </c>
      <c r="M102" s="19" t="s">
        <v>918</v>
      </c>
      <c r="N102" s="47" t="s">
        <v>919</v>
      </c>
      <c r="O102" s="47" t="s">
        <v>920</v>
      </c>
      <c r="P102" s="21" t="s">
        <v>921</v>
      </c>
      <c r="Q102" s="21" t="s">
        <v>922</v>
      </c>
      <c r="R102" s="112" t="s">
        <v>923</v>
      </c>
      <c r="S102" s="213" t="s">
        <v>1111</v>
      </c>
      <c r="T102" s="213" t="s">
        <v>1080</v>
      </c>
      <c r="U102" s="209" t="s">
        <v>1081</v>
      </c>
      <c r="V102" s="24">
        <v>5500</v>
      </c>
      <c r="W102" s="229">
        <f t="shared" ref="W102:W108" si="6">(C102*V102)</f>
        <v>555500</v>
      </c>
    </row>
    <row r="103" spans="1:23" ht="30" customHeight="1" x14ac:dyDescent="0.15">
      <c r="A103" s="11">
        <v>100</v>
      </c>
      <c r="B103" s="12" t="s">
        <v>660</v>
      </c>
      <c r="C103" s="32">
        <v>135</v>
      </c>
      <c r="D103" s="12" t="s">
        <v>661</v>
      </c>
      <c r="E103" s="14" t="s">
        <v>49</v>
      </c>
      <c r="F103" s="15" t="s">
        <v>662</v>
      </c>
      <c r="G103" s="19">
        <v>27850</v>
      </c>
      <c r="H103" s="17" t="s">
        <v>82</v>
      </c>
      <c r="I103" s="35" t="s">
        <v>106</v>
      </c>
      <c r="J103" s="17" t="s">
        <v>69</v>
      </c>
      <c r="K103" s="19" t="s">
        <v>663</v>
      </c>
      <c r="L103" s="19" t="s">
        <v>364</v>
      </c>
      <c r="M103" s="19" t="s">
        <v>654</v>
      </c>
      <c r="N103" s="21" t="s">
        <v>1145</v>
      </c>
      <c r="O103" s="21" t="s">
        <v>664</v>
      </c>
      <c r="P103" s="21" t="s">
        <v>665</v>
      </c>
      <c r="Q103" s="21" t="s">
        <v>666</v>
      </c>
      <c r="R103" s="211" t="s">
        <v>667</v>
      </c>
      <c r="S103" s="213" t="s">
        <v>668</v>
      </c>
      <c r="T103" s="213" t="s">
        <v>1438</v>
      </c>
      <c r="U103" s="209" t="s">
        <v>1358</v>
      </c>
      <c r="V103" s="24">
        <v>5000</v>
      </c>
      <c r="W103" s="229">
        <v>900000</v>
      </c>
    </row>
    <row r="104" spans="1:23" ht="30" customHeight="1" x14ac:dyDescent="0.15">
      <c r="A104" s="11">
        <v>101</v>
      </c>
      <c r="B104" s="12" t="s">
        <v>933</v>
      </c>
      <c r="C104" s="32">
        <v>170</v>
      </c>
      <c r="D104" s="12" t="s">
        <v>933</v>
      </c>
      <c r="E104" s="14" t="s">
        <v>49</v>
      </c>
      <c r="F104" s="15" t="s">
        <v>934</v>
      </c>
      <c r="G104" s="19">
        <v>27818</v>
      </c>
      <c r="H104" s="17" t="s">
        <v>82</v>
      </c>
      <c r="I104" s="35" t="s">
        <v>68</v>
      </c>
      <c r="J104" s="17" t="s">
        <v>1272</v>
      </c>
      <c r="K104" s="50" t="s">
        <v>935</v>
      </c>
      <c r="L104" s="50" t="s">
        <v>71</v>
      </c>
      <c r="M104" s="50" t="s">
        <v>936</v>
      </c>
      <c r="N104" s="60" t="s">
        <v>937</v>
      </c>
      <c r="O104" s="61" t="s">
        <v>938</v>
      </c>
      <c r="P104" s="60" t="s">
        <v>939</v>
      </c>
      <c r="Q104" s="21" t="s">
        <v>940</v>
      </c>
      <c r="R104" s="286" t="s">
        <v>941</v>
      </c>
      <c r="S104" s="215" t="s">
        <v>942</v>
      </c>
      <c r="T104" s="215" t="s">
        <v>1497</v>
      </c>
      <c r="U104" s="210" t="s">
        <v>1498</v>
      </c>
      <c r="V104" s="24">
        <v>4800</v>
      </c>
      <c r="W104" s="229">
        <v>816000</v>
      </c>
    </row>
    <row r="105" spans="1:23" ht="30" customHeight="1" x14ac:dyDescent="0.15">
      <c r="A105" s="11">
        <v>102</v>
      </c>
      <c r="B105" s="12" t="s">
        <v>943</v>
      </c>
      <c r="C105" s="32">
        <v>63</v>
      </c>
      <c r="D105" s="12" t="s">
        <v>944</v>
      </c>
      <c r="E105" s="14" t="s">
        <v>204</v>
      </c>
      <c r="F105" s="77" t="s">
        <v>945</v>
      </c>
      <c r="G105" s="50">
        <v>27648</v>
      </c>
      <c r="H105" s="17" t="s">
        <v>82</v>
      </c>
      <c r="I105" s="18" t="s">
        <v>52</v>
      </c>
      <c r="J105" s="17" t="s">
        <v>1272</v>
      </c>
      <c r="K105" s="36" t="s">
        <v>946</v>
      </c>
      <c r="L105" s="36" t="s">
        <v>71</v>
      </c>
      <c r="M105" s="36" t="s">
        <v>947</v>
      </c>
      <c r="N105" s="21" t="s">
        <v>948</v>
      </c>
      <c r="O105" s="37" t="s">
        <v>949</v>
      </c>
      <c r="P105" s="21" t="s">
        <v>950</v>
      </c>
      <c r="Q105" s="21" t="s">
        <v>951</v>
      </c>
      <c r="R105" s="148" t="s">
        <v>952</v>
      </c>
      <c r="S105" s="213" t="s">
        <v>77</v>
      </c>
      <c r="T105" s="213" t="s">
        <v>1098</v>
      </c>
      <c r="U105" s="210" t="s">
        <v>78</v>
      </c>
      <c r="V105" s="24">
        <v>6000</v>
      </c>
      <c r="W105" s="229">
        <f t="shared" si="6"/>
        <v>378000</v>
      </c>
    </row>
    <row r="106" spans="1:23" ht="44.25" customHeight="1" x14ac:dyDescent="0.15">
      <c r="A106" s="11">
        <v>103</v>
      </c>
      <c r="B106" s="97" t="s">
        <v>954</v>
      </c>
      <c r="C106" s="17">
        <v>65</v>
      </c>
      <c r="D106" s="97" t="s">
        <v>955</v>
      </c>
      <c r="E106" s="17" t="s">
        <v>49</v>
      </c>
      <c r="F106" s="33" t="s">
        <v>956</v>
      </c>
      <c r="G106" s="36">
        <v>28220</v>
      </c>
      <c r="H106" s="17" t="s">
        <v>82</v>
      </c>
      <c r="I106" s="48" t="s">
        <v>106</v>
      </c>
      <c r="J106" s="17" t="s">
        <v>69</v>
      </c>
      <c r="K106" s="36" t="s">
        <v>957</v>
      </c>
      <c r="L106" s="36" t="s">
        <v>71</v>
      </c>
      <c r="M106" s="36" t="s">
        <v>568</v>
      </c>
      <c r="N106" s="56" t="s">
        <v>1330</v>
      </c>
      <c r="O106" s="149" t="s">
        <v>1331</v>
      </c>
      <c r="P106" s="36" t="s">
        <v>958</v>
      </c>
      <c r="Q106" s="36" t="s">
        <v>959</v>
      </c>
      <c r="R106" s="150" t="s">
        <v>1332</v>
      </c>
      <c r="S106" s="213" t="s">
        <v>371</v>
      </c>
      <c r="T106" s="215"/>
      <c r="U106" s="209" t="s">
        <v>372</v>
      </c>
      <c r="V106" s="203">
        <v>5800</v>
      </c>
      <c r="W106" s="229">
        <f t="shared" si="6"/>
        <v>377000</v>
      </c>
    </row>
    <row r="107" spans="1:23" ht="45" customHeight="1" x14ac:dyDescent="0.15">
      <c r="A107" s="11">
        <v>104</v>
      </c>
      <c r="B107" s="91" t="s">
        <v>1016</v>
      </c>
      <c r="C107" s="85">
        <v>210</v>
      </c>
      <c r="D107" s="97" t="s">
        <v>1017</v>
      </c>
      <c r="E107" s="17" t="s">
        <v>204</v>
      </c>
      <c r="F107" s="33" t="s">
        <v>1018</v>
      </c>
      <c r="G107" s="36">
        <v>27680</v>
      </c>
      <c r="H107" s="17" t="s">
        <v>82</v>
      </c>
      <c r="I107" s="48" t="s">
        <v>83</v>
      </c>
      <c r="J107" s="17" t="s">
        <v>1272</v>
      </c>
      <c r="K107" s="36" t="s">
        <v>1019</v>
      </c>
      <c r="L107" s="36" t="s">
        <v>71</v>
      </c>
      <c r="M107" s="36" t="s">
        <v>267</v>
      </c>
      <c r="N107" s="87" t="s">
        <v>1339</v>
      </c>
      <c r="O107" s="87" t="s">
        <v>1340</v>
      </c>
      <c r="P107" s="21" t="s">
        <v>1020</v>
      </c>
      <c r="Q107" s="21" t="s">
        <v>1021</v>
      </c>
      <c r="R107" s="287" t="s">
        <v>1341</v>
      </c>
      <c r="S107" s="23" t="s">
        <v>102</v>
      </c>
      <c r="T107" s="33"/>
      <c r="U107" s="213" t="s">
        <v>103</v>
      </c>
      <c r="V107" s="24">
        <v>5000</v>
      </c>
      <c r="W107" s="229">
        <f t="shared" si="6"/>
        <v>1050000</v>
      </c>
    </row>
    <row r="108" spans="1:23" ht="30" customHeight="1" x14ac:dyDescent="0.15">
      <c r="A108" s="11">
        <v>105</v>
      </c>
      <c r="B108" s="91" t="s">
        <v>1030</v>
      </c>
      <c r="C108" s="85">
        <v>50</v>
      </c>
      <c r="D108" s="97" t="s">
        <v>1031</v>
      </c>
      <c r="E108" s="17" t="s">
        <v>204</v>
      </c>
      <c r="F108" s="33" t="s">
        <v>1018</v>
      </c>
      <c r="G108" s="36">
        <v>27680</v>
      </c>
      <c r="H108" s="17" t="s">
        <v>82</v>
      </c>
      <c r="I108" s="48" t="s">
        <v>83</v>
      </c>
      <c r="J108" s="17" t="s">
        <v>1272</v>
      </c>
      <c r="K108" s="36" t="s">
        <v>1032</v>
      </c>
      <c r="L108" s="36" t="s">
        <v>71</v>
      </c>
      <c r="M108" s="36" t="s">
        <v>267</v>
      </c>
      <c r="N108" s="87" t="s">
        <v>1033</v>
      </c>
      <c r="O108" s="87" t="s">
        <v>1034</v>
      </c>
      <c r="P108" s="21" t="s">
        <v>1035</v>
      </c>
      <c r="Q108" s="21" t="s">
        <v>1036</v>
      </c>
      <c r="R108" s="193" t="s">
        <v>1037</v>
      </c>
      <c r="S108" s="23" t="s">
        <v>102</v>
      </c>
      <c r="T108" s="33"/>
      <c r="U108" s="213" t="s">
        <v>103</v>
      </c>
      <c r="V108" s="24">
        <v>6000</v>
      </c>
      <c r="W108" s="229">
        <f t="shared" si="6"/>
        <v>300000</v>
      </c>
    </row>
    <row r="109" spans="1:23" ht="47.25" customHeight="1" x14ac:dyDescent="0.15">
      <c r="A109" s="11">
        <v>106</v>
      </c>
      <c r="B109" s="91" t="s">
        <v>1038</v>
      </c>
      <c r="C109" s="85">
        <v>27</v>
      </c>
      <c r="D109" s="97" t="s">
        <v>1039</v>
      </c>
      <c r="E109" s="17" t="s">
        <v>204</v>
      </c>
      <c r="F109" s="33" t="s">
        <v>1018</v>
      </c>
      <c r="G109" s="36">
        <v>27680</v>
      </c>
      <c r="H109" s="17" t="s">
        <v>82</v>
      </c>
      <c r="I109" s="48" t="s">
        <v>83</v>
      </c>
      <c r="J109" s="17" t="s">
        <v>1272</v>
      </c>
      <c r="K109" s="36" t="s">
        <v>1040</v>
      </c>
      <c r="L109" s="36" t="s">
        <v>71</v>
      </c>
      <c r="M109" s="36" t="s">
        <v>267</v>
      </c>
      <c r="N109" s="87" t="s">
        <v>1041</v>
      </c>
      <c r="O109" s="87" t="s">
        <v>1042</v>
      </c>
      <c r="P109" s="21" t="s">
        <v>1043</v>
      </c>
      <c r="Q109" s="21" t="s">
        <v>1044</v>
      </c>
      <c r="R109" s="305" t="s">
        <v>1045</v>
      </c>
      <c r="S109" s="23" t="s">
        <v>102</v>
      </c>
      <c r="T109" s="33"/>
      <c r="U109" s="213" t="s">
        <v>103</v>
      </c>
      <c r="V109" s="24">
        <v>11111</v>
      </c>
      <c r="W109" s="229">
        <v>300000</v>
      </c>
    </row>
    <row r="110" spans="1:23" ht="30" customHeight="1" x14ac:dyDescent="0.15">
      <c r="A110" s="11">
        <v>107</v>
      </c>
      <c r="B110" s="77" t="s">
        <v>1046</v>
      </c>
      <c r="C110" s="85">
        <v>50</v>
      </c>
      <c r="D110" s="33" t="s">
        <v>1047</v>
      </c>
      <c r="E110" s="36" t="s">
        <v>204</v>
      </c>
      <c r="F110" s="33" t="s">
        <v>1018</v>
      </c>
      <c r="G110" s="36">
        <v>27680</v>
      </c>
      <c r="H110" s="17" t="s">
        <v>82</v>
      </c>
      <c r="I110" s="48" t="s">
        <v>83</v>
      </c>
      <c r="J110" s="17" t="s">
        <v>1272</v>
      </c>
      <c r="K110" s="36" t="s">
        <v>1048</v>
      </c>
      <c r="L110" s="36" t="s">
        <v>71</v>
      </c>
      <c r="M110" s="36" t="s">
        <v>267</v>
      </c>
      <c r="N110" s="87" t="s">
        <v>1049</v>
      </c>
      <c r="O110" s="87" t="s">
        <v>1050</v>
      </c>
      <c r="P110" s="21"/>
      <c r="Q110" s="21"/>
      <c r="R110" s="241" t="s">
        <v>1051</v>
      </c>
      <c r="S110" s="23" t="s">
        <v>102</v>
      </c>
      <c r="T110" s="33"/>
      <c r="U110" s="213" t="s">
        <v>103</v>
      </c>
      <c r="V110" s="24">
        <v>6000</v>
      </c>
      <c r="W110" s="229">
        <f>(C110*V110)</f>
        <v>300000</v>
      </c>
    </row>
    <row r="111" spans="1:23" ht="30" customHeight="1" x14ac:dyDescent="0.15">
      <c r="A111" s="11">
        <v>108</v>
      </c>
      <c r="B111" s="91" t="s">
        <v>1022</v>
      </c>
      <c r="C111" s="120">
        <v>32</v>
      </c>
      <c r="D111" s="97" t="s">
        <v>1023</v>
      </c>
      <c r="E111" s="17" t="s">
        <v>204</v>
      </c>
      <c r="F111" s="33" t="s">
        <v>1018</v>
      </c>
      <c r="G111" s="36">
        <v>27680</v>
      </c>
      <c r="H111" s="17" t="s">
        <v>82</v>
      </c>
      <c r="I111" s="48" t="s">
        <v>83</v>
      </c>
      <c r="J111" s="17" t="s">
        <v>1272</v>
      </c>
      <c r="K111" s="36" t="s">
        <v>1024</v>
      </c>
      <c r="L111" s="36" t="s">
        <v>71</v>
      </c>
      <c r="M111" s="36" t="s">
        <v>267</v>
      </c>
      <c r="N111" s="87" t="s">
        <v>1025</v>
      </c>
      <c r="O111" s="87" t="s">
        <v>1026</v>
      </c>
      <c r="P111" s="21" t="s">
        <v>1027</v>
      </c>
      <c r="Q111" s="21" t="s">
        <v>1028</v>
      </c>
      <c r="R111" s="305" t="s">
        <v>1029</v>
      </c>
      <c r="S111" s="23" t="s">
        <v>371</v>
      </c>
      <c r="T111" s="33"/>
      <c r="U111" s="213" t="s">
        <v>237</v>
      </c>
      <c r="V111" s="24">
        <v>9375</v>
      </c>
      <c r="W111" s="229">
        <v>300000</v>
      </c>
    </row>
    <row r="112" spans="1:23" ht="30" customHeight="1" x14ac:dyDescent="0.15">
      <c r="A112" s="11">
        <v>109</v>
      </c>
      <c r="B112" s="77" t="s">
        <v>961</v>
      </c>
      <c r="C112" s="14">
        <v>78</v>
      </c>
      <c r="D112" s="77" t="s">
        <v>961</v>
      </c>
      <c r="E112" s="14" t="s">
        <v>49</v>
      </c>
      <c r="F112" s="15" t="s">
        <v>962</v>
      </c>
      <c r="G112" s="19">
        <v>28621</v>
      </c>
      <c r="H112" s="17" t="s">
        <v>51</v>
      </c>
      <c r="I112" s="48" t="s">
        <v>68</v>
      </c>
      <c r="J112" s="17" t="s">
        <v>1272</v>
      </c>
      <c r="K112" s="36" t="s">
        <v>963</v>
      </c>
      <c r="L112" s="36" t="s">
        <v>71</v>
      </c>
      <c r="M112" s="36" t="s">
        <v>964</v>
      </c>
      <c r="N112" s="21" t="s">
        <v>1259</v>
      </c>
      <c r="O112" s="21" t="s">
        <v>1260</v>
      </c>
      <c r="P112" s="21" t="s">
        <v>965</v>
      </c>
      <c r="Q112" s="21" t="s">
        <v>966</v>
      </c>
      <c r="R112" s="302" t="s">
        <v>1203</v>
      </c>
      <c r="S112" s="114" t="s">
        <v>533</v>
      </c>
      <c r="T112" s="136" t="s">
        <v>1188</v>
      </c>
      <c r="U112" s="59" t="s">
        <v>1081</v>
      </c>
      <c r="V112" s="216">
        <v>5000</v>
      </c>
      <c r="W112" s="229">
        <v>390000</v>
      </c>
    </row>
    <row r="113" spans="1:23" ht="39.75" customHeight="1" x14ac:dyDescent="0.15">
      <c r="A113" s="11">
        <v>110</v>
      </c>
      <c r="B113" s="153" t="s">
        <v>1276</v>
      </c>
      <c r="C113" s="32">
        <v>66</v>
      </c>
      <c r="D113" s="31" t="s">
        <v>1276</v>
      </c>
      <c r="E113" s="14" t="s">
        <v>49</v>
      </c>
      <c r="F113" s="15" t="s">
        <v>962</v>
      </c>
      <c r="G113" s="19">
        <v>28621</v>
      </c>
      <c r="H113" s="17" t="s">
        <v>51</v>
      </c>
      <c r="I113" s="35" t="s">
        <v>68</v>
      </c>
      <c r="J113" s="17" t="s">
        <v>1272</v>
      </c>
      <c r="K113" s="36" t="s">
        <v>963</v>
      </c>
      <c r="L113" s="36" t="s">
        <v>71</v>
      </c>
      <c r="M113" s="36" t="s">
        <v>964</v>
      </c>
      <c r="N113" s="47" t="s">
        <v>1204</v>
      </c>
      <c r="O113" s="37" t="s">
        <v>1205</v>
      </c>
      <c r="P113" s="21" t="s">
        <v>968</v>
      </c>
      <c r="Q113" s="21" t="s">
        <v>969</v>
      </c>
      <c r="R113" s="241" t="s">
        <v>970</v>
      </c>
      <c r="S113" s="23" t="s">
        <v>971</v>
      </c>
      <c r="T113" s="58" t="s">
        <v>1138</v>
      </c>
      <c r="U113" s="210" t="s">
        <v>1206</v>
      </c>
      <c r="V113" s="24">
        <v>5500</v>
      </c>
      <c r="W113" s="229">
        <v>440000</v>
      </c>
    </row>
    <row r="114" spans="1:23" ht="30" customHeight="1" x14ac:dyDescent="0.15">
      <c r="A114" s="11">
        <v>111</v>
      </c>
      <c r="B114" s="12" t="s">
        <v>988</v>
      </c>
      <c r="C114" s="32">
        <v>60</v>
      </c>
      <c r="D114" s="12" t="s">
        <v>988</v>
      </c>
      <c r="E114" s="14" t="s">
        <v>49</v>
      </c>
      <c r="F114" s="15" t="s">
        <v>989</v>
      </c>
      <c r="G114" s="19">
        <v>28130</v>
      </c>
      <c r="H114" s="17" t="s">
        <v>82</v>
      </c>
      <c r="I114" s="36" t="s">
        <v>106</v>
      </c>
      <c r="J114" s="17" t="s">
        <v>69</v>
      </c>
      <c r="K114" s="19" t="s">
        <v>990</v>
      </c>
      <c r="L114" s="36" t="s">
        <v>71</v>
      </c>
      <c r="M114" s="19" t="s">
        <v>991</v>
      </c>
      <c r="N114" s="79" t="s">
        <v>1168</v>
      </c>
      <c r="O114" s="47" t="s">
        <v>992</v>
      </c>
      <c r="P114" s="21" t="s">
        <v>993</v>
      </c>
      <c r="Q114" s="21" t="s">
        <v>994</v>
      </c>
      <c r="R114" s="305" t="s">
        <v>995</v>
      </c>
      <c r="S114" s="23" t="s">
        <v>996</v>
      </c>
      <c r="T114" s="213" t="s">
        <v>1080</v>
      </c>
      <c r="U114" s="210" t="s">
        <v>1081</v>
      </c>
      <c r="V114" s="216">
        <v>5300</v>
      </c>
      <c r="W114" s="229">
        <f>(C114*V114)</f>
        <v>318000</v>
      </c>
    </row>
    <row r="115" spans="1:23" ht="30" customHeight="1" x14ac:dyDescent="0.15">
      <c r="A115" s="11">
        <v>112</v>
      </c>
      <c r="B115" s="176" t="s">
        <v>1119</v>
      </c>
      <c r="C115" s="30">
        <v>180</v>
      </c>
      <c r="D115" s="176" t="s">
        <v>1119</v>
      </c>
      <c r="E115" s="30" t="s">
        <v>49</v>
      </c>
      <c r="F115" s="176" t="s">
        <v>1120</v>
      </c>
      <c r="G115" s="30">
        <v>361825</v>
      </c>
      <c r="H115" s="30" t="s">
        <v>82</v>
      </c>
      <c r="I115" s="36" t="s">
        <v>83</v>
      </c>
      <c r="J115" s="36" t="s">
        <v>69</v>
      </c>
      <c r="K115" s="36" t="s">
        <v>1121</v>
      </c>
      <c r="L115" s="36" t="s">
        <v>118</v>
      </c>
      <c r="M115" s="36" t="s">
        <v>1122</v>
      </c>
      <c r="N115" s="30" t="s">
        <v>1123</v>
      </c>
      <c r="O115" s="30" t="s">
        <v>1124</v>
      </c>
      <c r="P115" s="36" t="s">
        <v>1125</v>
      </c>
      <c r="Q115" s="30" t="s">
        <v>1126</v>
      </c>
      <c r="R115" s="238" t="s">
        <v>1187</v>
      </c>
      <c r="S115" s="36" t="s">
        <v>1080</v>
      </c>
      <c r="T115" s="36"/>
      <c r="U115" s="159" t="s">
        <v>1081</v>
      </c>
      <c r="V115" s="285">
        <v>5000</v>
      </c>
      <c r="W115" s="303">
        <f>C115*V115</f>
        <v>900000</v>
      </c>
    </row>
    <row r="116" spans="1:23" ht="30" customHeight="1" x14ac:dyDescent="0.15">
      <c r="A116" s="11">
        <v>113</v>
      </c>
      <c r="B116" s="12" t="s">
        <v>979</v>
      </c>
      <c r="C116" s="32">
        <v>95</v>
      </c>
      <c r="D116" s="12" t="s">
        <v>980</v>
      </c>
      <c r="E116" s="14" t="s">
        <v>49</v>
      </c>
      <c r="F116" s="33" t="s">
        <v>981</v>
      </c>
      <c r="G116" s="36">
        <v>28207</v>
      </c>
      <c r="H116" s="17" t="s">
        <v>51</v>
      </c>
      <c r="I116" s="18" t="s">
        <v>68</v>
      </c>
      <c r="J116" s="17" t="s">
        <v>1272</v>
      </c>
      <c r="K116" s="36" t="s">
        <v>982</v>
      </c>
      <c r="L116" s="36" t="s">
        <v>71</v>
      </c>
      <c r="M116" s="36" t="s">
        <v>983</v>
      </c>
      <c r="N116" s="21" t="s">
        <v>1217</v>
      </c>
      <c r="O116" s="21" t="s">
        <v>1218</v>
      </c>
      <c r="P116" s="21" t="s">
        <v>984</v>
      </c>
      <c r="Q116" s="21" t="s">
        <v>985</v>
      </c>
      <c r="R116" s="305" t="s">
        <v>986</v>
      </c>
      <c r="S116" s="23" t="s">
        <v>987</v>
      </c>
      <c r="T116" s="213" t="s">
        <v>178</v>
      </c>
      <c r="U116" s="210" t="s">
        <v>179</v>
      </c>
      <c r="V116" s="24">
        <v>5000</v>
      </c>
      <c r="W116" s="229">
        <f>(C116*V116)</f>
        <v>475000</v>
      </c>
    </row>
    <row r="117" spans="1:23" ht="30" customHeight="1" x14ac:dyDescent="0.15">
      <c r="A117" s="11">
        <v>114</v>
      </c>
      <c r="B117" s="77" t="s">
        <v>1052</v>
      </c>
      <c r="C117" s="85">
        <v>79</v>
      </c>
      <c r="D117" s="33" t="s">
        <v>1053</v>
      </c>
      <c r="E117" s="14" t="s">
        <v>49</v>
      </c>
      <c r="F117" s="33" t="s">
        <v>1054</v>
      </c>
      <c r="G117" s="36">
        <v>28424</v>
      </c>
      <c r="H117" s="17" t="s">
        <v>51</v>
      </c>
      <c r="I117" s="48" t="s">
        <v>68</v>
      </c>
      <c r="J117" s="17" t="s">
        <v>69</v>
      </c>
      <c r="K117" s="36" t="s">
        <v>1055</v>
      </c>
      <c r="L117" s="36" t="s">
        <v>71</v>
      </c>
      <c r="M117" s="36" t="s">
        <v>1056</v>
      </c>
      <c r="N117" s="87" t="s">
        <v>1057</v>
      </c>
      <c r="O117" s="87" t="s">
        <v>1058</v>
      </c>
      <c r="P117" s="21" t="s">
        <v>1059</v>
      </c>
      <c r="Q117" s="21" t="s">
        <v>1060</v>
      </c>
      <c r="R117" s="305" t="s">
        <v>1061</v>
      </c>
      <c r="S117" s="23" t="s">
        <v>791</v>
      </c>
      <c r="T117" s="36" t="s">
        <v>1438</v>
      </c>
      <c r="U117" s="213" t="s">
        <v>1439</v>
      </c>
      <c r="V117" s="71">
        <v>5500</v>
      </c>
      <c r="W117" s="229">
        <f>(C117*V117)</f>
        <v>434500</v>
      </c>
    </row>
    <row r="118" spans="1:23" ht="30" customHeight="1" x14ac:dyDescent="0.15">
      <c r="A118" s="11">
        <v>115</v>
      </c>
      <c r="B118" s="67" t="s">
        <v>997</v>
      </c>
      <c r="C118" s="32">
        <v>68</v>
      </c>
      <c r="D118" s="67" t="s">
        <v>997</v>
      </c>
      <c r="E118" s="14" t="s">
        <v>49</v>
      </c>
      <c r="F118" s="33" t="s">
        <v>998</v>
      </c>
      <c r="G118" s="36">
        <v>28385</v>
      </c>
      <c r="H118" s="17" t="s">
        <v>51</v>
      </c>
      <c r="I118" s="18" t="s">
        <v>52</v>
      </c>
      <c r="J118" s="17" t="s">
        <v>69</v>
      </c>
      <c r="K118" s="36" t="s">
        <v>999</v>
      </c>
      <c r="L118" s="36" t="s">
        <v>118</v>
      </c>
      <c r="M118" s="36" t="s">
        <v>143</v>
      </c>
      <c r="N118" s="60" t="s">
        <v>1000</v>
      </c>
      <c r="O118" s="61" t="s">
        <v>1001</v>
      </c>
      <c r="P118" s="60" t="s">
        <v>1002</v>
      </c>
      <c r="Q118" s="21" t="s">
        <v>1003</v>
      </c>
      <c r="R118" s="305" t="s">
        <v>1004</v>
      </c>
      <c r="S118" s="23" t="s">
        <v>125</v>
      </c>
      <c r="T118" s="58" t="s">
        <v>126</v>
      </c>
      <c r="U118" s="210" t="s">
        <v>127</v>
      </c>
      <c r="V118" s="216">
        <v>5800</v>
      </c>
      <c r="W118" s="25">
        <f>(C118*V118)</f>
        <v>394400</v>
      </c>
    </row>
    <row r="119" spans="1:23" ht="30" customHeight="1" x14ac:dyDescent="0.15">
      <c r="A119" s="11">
        <v>116</v>
      </c>
      <c r="B119" s="97" t="s">
        <v>1277</v>
      </c>
      <c r="C119" s="32">
        <v>81</v>
      </c>
      <c r="D119" s="67" t="s">
        <v>1282</v>
      </c>
      <c r="E119" s="14" t="s">
        <v>49</v>
      </c>
      <c r="F119" s="33" t="s">
        <v>1283</v>
      </c>
      <c r="G119" s="36">
        <v>28396</v>
      </c>
      <c r="H119" s="17" t="s">
        <v>51</v>
      </c>
      <c r="I119" s="18" t="s">
        <v>52</v>
      </c>
      <c r="J119" s="17" t="s">
        <v>69</v>
      </c>
      <c r="K119" s="36" t="s">
        <v>1390</v>
      </c>
      <c r="L119" s="36" t="s">
        <v>1391</v>
      </c>
      <c r="M119" s="36" t="s">
        <v>1009</v>
      </c>
      <c r="N119" s="60" t="s">
        <v>1400</v>
      </c>
      <c r="O119" s="61" t="s">
        <v>1401</v>
      </c>
      <c r="P119" s="60"/>
      <c r="Q119" s="21"/>
      <c r="R119" s="302"/>
      <c r="S119" s="23" t="s">
        <v>1313</v>
      </c>
      <c r="T119" s="36" t="s">
        <v>1357</v>
      </c>
      <c r="U119" s="58" t="s">
        <v>1358</v>
      </c>
      <c r="V119" s="216">
        <v>6000</v>
      </c>
      <c r="W119" s="229">
        <v>486000</v>
      </c>
    </row>
    <row r="120" spans="1:23" ht="30" customHeight="1" x14ac:dyDescent="0.15">
      <c r="A120" s="11">
        <v>117</v>
      </c>
      <c r="B120" s="97" t="s">
        <v>1346</v>
      </c>
      <c r="C120" s="32">
        <v>50</v>
      </c>
      <c r="D120" s="67" t="s">
        <v>1346</v>
      </c>
      <c r="E120" s="14" t="s">
        <v>49</v>
      </c>
      <c r="F120" s="33" t="s">
        <v>1347</v>
      </c>
      <c r="G120" s="36">
        <v>28101</v>
      </c>
      <c r="H120" s="17" t="s">
        <v>51</v>
      </c>
      <c r="I120" s="18" t="s">
        <v>106</v>
      </c>
      <c r="J120" s="17" t="s">
        <v>69</v>
      </c>
      <c r="K120" s="36" t="s">
        <v>1348</v>
      </c>
      <c r="L120" s="36" t="s">
        <v>1349</v>
      </c>
      <c r="M120" s="36" t="s">
        <v>1350</v>
      </c>
      <c r="N120" s="60" t="s">
        <v>1351</v>
      </c>
      <c r="O120" s="61" t="s">
        <v>1352</v>
      </c>
      <c r="P120" s="60" t="s">
        <v>1353</v>
      </c>
      <c r="Q120" s="21"/>
      <c r="R120" s="289" t="s">
        <v>1354</v>
      </c>
      <c r="S120" s="23" t="s">
        <v>1355</v>
      </c>
      <c r="T120" s="36"/>
      <c r="U120" s="58" t="s">
        <v>1356</v>
      </c>
      <c r="V120" s="216">
        <v>6000</v>
      </c>
      <c r="W120" s="229">
        <v>300000</v>
      </c>
    </row>
    <row r="121" spans="1:23" ht="30" customHeight="1" x14ac:dyDescent="0.15">
      <c r="A121" s="11">
        <v>118</v>
      </c>
      <c r="B121" s="97" t="s">
        <v>1375</v>
      </c>
      <c r="C121" s="32">
        <v>65</v>
      </c>
      <c r="D121" s="97" t="s">
        <v>1373</v>
      </c>
      <c r="E121" s="14" t="s">
        <v>49</v>
      </c>
      <c r="F121" s="33" t="s">
        <v>1378</v>
      </c>
      <c r="G121" s="36">
        <v>27827</v>
      </c>
      <c r="H121" s="17" t="s">
        <v>82</v>
      </c>
      <c r="I121" s="18" t="s">
        <v>68</v>
      </c>
      <c r="J121" s="17" t="s">
        <v>1272</v>
      </c>
      <c r="K121" s="36" t="s">
        <v>1386</v>
      </c>
      <c r="L121" s="36" t="s">
        <v>364</v>
      </c>
      <c r="M121" s="36" t="s">
        <v>389</v>
      </c>
      <c r="N121" s="60" t="s">
        <v>1502</v>
      </c>
      <c r="O121" s="61" t="s">
        <v>1503</v>
      </c>
      <c r="P121" s="60" t="s">
        <v>1505</v>
      </c>
      <c r="Q121" s="21" t="s">
        <v>1506</v>
      </c>
      <c r="R121" s="318" t="s">
        <v>1504</v>
      </c>
      <c r="S121" s="23" t="s">
        <v>1357</v>
      </c>
      <c r="T121" s="36"/>
      <c r="U121" s="58" t="s">
        <v>1358</v>
      </c>
      <c r="V121" s="216">
        <v>5800</v>
      </c>
      <c r="W121" s="229">
        <v>377000</v>
      </c>
    </row>
    <row r="122" spans="1:23" ht="30" customHeight="1" x14ac:dyDescent="0.15">
      <c r="A122" s="11">
        <v>119</v>
      </c>
      <c r="B122" s="97" t="s">
        <v>1376</v>
      </c>
      <c r="C122" s="32">
        <v>70</v>
      </c>
      <c r="D122" s="97" t="s">
        <v>1374</v>
      </c>
      <c r="E122" s="14" t="s">
        <v>49</v>
      </c>
      <c r="F122" s="33" t="s">
        <v>1377</v>
      </c>
      <c r="G122" s="36">
        <v>27864</v>
      </c>
      <c r="H122" s="17" t="s">
        <v>82</v>
      </c>
      <c r="I122" s="18" t="s">
        <v>68</v>
      </c>
      <c r="J122" s="17" t="s">
        <v>1272</v>
      </c>
      <c r="K122" s="36" t="s">
        <v>1386</v>
      </c>
      <c r="L122" s="36" t="s">
        <v>364</v>
      </c>
      <c r="M122" s="36" t="s">
        <v>389</v>
      </c>
      <c r="N122" s="60" t="s">
        <v>1412</v>
      </c>
      <c r="O122" s="61" t="s">
        <v>1413</v>
      </c>
      <c r="P122" s="60" t="s">
        <v>1414</v>
      </c>
      <c r="Q122" s="21" t="s">
        <v>1415</v>
      </c>
      <c r="R122" s="289" t="s">
        <v>1416</v>
      </c>
      <c r="S122" s="23" t="s">
        <v>1357</v>
      </c>
      <c r="T122" s="36"/>
      <c r="U122" s="58" t="s">
        <v>1358</v>
      </c>
      <c r="V122" s="216">
        <v>5800</v>
      </c>
      <c r="W122" s="229">
        <v>406000</v>
      </c>
    </row>
    <row r="123" spans="1:23" ht="30" customHeight="1" x14ac:dyDescent="0.15">
      <c r="A123" s="11">
        <v>120</v>
      </c>
      <c r="B123" s="97" t="s">
        <v>1379</v>
      </c>
      <c r="C123" s="32">
        <v>147</v>
      </c>
      <c r="D123" s="67" t="s">
        <v>1380</v>
      </c>
      <c r="E123" s="14" t="s">
        <v>49</v>
      </c>
      <c r="F123" s="33" t="s">
        <v>1381</v>
      </c>
      <c r="G123" s="36">
        <v>28538</v>
      </c>
      <c r="H123" s="17" t="s">
        <v>82</v>
      </c>
      <c r="I123" s="18" t="s">
        <v>52</v>
      </c>
      <c r="J123" s="17" t="s">
        <v>1272</v>
      </c>
      <c r="K123" s="36" t="s">
        <v>1387</v>
      </c>
      <c r="L123" s="36" t="s">
        <v>1388</v>
      </c>
      <c r="M123" s="36" t="s">
        <v>1389</v>
      </c>
      <c r="N123" s="60" t="s">
        <v>1407</v>
      </c>
      <c r="O123" s="61" t="s">
        <v>1408</v>
      </c>
      <c r="P123" s="60" t="s">
        <v>1409</v>
      </c>
      <c r="Q123" s="21" t="s">
        <v>1410</v>
      </c>
      <c r="R123" s="312" t="s">
        <v>1411</v>
      </c>
      <c r="S123" s="23" t="s">
        <v>1357</v>
      </c>
      <c r="T123" s="36"/>
      <c r="U123" s="58" t="s">
        <v>1358</v>
      </c>
      <c r="V123" s="216">
        <v>5500</v>
      </c>
      <c r="W123" s="229">
        <v>808500</v>
      </c>
    </row>
    <row r="124" spans="1:23" ht="30" customHeight="1" x14ac:dyDescent="0.15">
      <c r="A124" s="11">
        <v>121</v>
      </c>
      <c r="B124" s="97" t="s">
        <v>1382</v>
      </c>
      <c r="C124" s="32">
        <v>50</v>
      </c>
      <c r="D124" s="67" t="s">
        <v>1382</v>
      </c>
      <c r="E124" s="14" t="s">
        <v>49</v>
      </c>
      <c r="F124" s="33" t="s">
        <v>811</v>
      </c>
      <c r="G124" s="36">
        <v>28178</v>
      </c>
      <c r="H124" s="17" t="s">
        <v>51</v>
      </c>
      <c r="I124" s="18" t="s">
        <v>83</v>
      </c>
      <c r="J124" s="17" t="s">
        <v>69</v>
      </c>
      <c r="K124" s="36" t="s">
        <v>1392</v>
      </c>
      <c r="L124" s="36" t="s">
        <v>71</v>
      </c>
      <c r="M124" s="36" t="s">
        <v>217</v>
      </c>
      <c r="N124" s="60" t="s">
        <v>1417</v>
      </c>
      <c r="O124" s="61" t="s">
        <v>1418</v>
      </c>
      <c r="P124" s="60" t="s">
        <v>1419</v>
      </c>
      <c r="Q124" s="21" t="s">
        <v>1420</v>
      </c>
      <c r="R124" s="312" t="s">
        <v>1421</v>
      </c>
      <c r="S124" s="23" t="s">
        <v>1357</v>
      </c>
      <c r="T124" s="36"/>
      <c r="U124" s="58" t="s">
        <v>1358</v>
      </c>
      <c r="V124" s="216">
        <v>6500</v>
      </c>
      <c r="W124" s="229">
        <v>325000</v>
      </c>
    </row>
    <row r="125" spans="1:23" ht="30" customHeight="1" x14ac:dyDescent="0.15">
      <c r="A125" s="11">
        <v>122</v>
      </c>
      <c r="B125" s="97" t="s">
        <v>1402</v>
      </c>
      <c r="C125" s="32">
        <v>51</v>
      </c>
      <c r="D125" s="67" t="s">
        <v>1403</v>
      </c>
      <c r="E125" s="14" t="s">
        <v>49</v>
      </c>
      <c r="F125" s="33" t="s">
        <v>1404</v>
      </c>
      <c r="G125" s="36"/>
      <c r="H125" s="17" t="s">
        <v>51</v>
      </c>
      <c r="I125" s="18" t="s">
        <v>106</v>
      </c>
      <c r="J125" s="17" t="s">
        <v>69</v>
      </c>
      <c r="K125" s="36" t="s">
        <v>1405</v>
      </c>
      <c r="L125" s="36" t="s">
        <v>71</v>
      </c>
      <c r="M125" s="36" t="s">
        <v>134</v>
      </c>
      <c r="N125" s="60" t="s">
        <v>1442</v>
      </c>
      <c r="O125" s="61" t="s">
        <v>1443</v>
      </c>
      <c r="P125" s="60"/>
      <c r="Q125" s="21"/>
      <c r="R125" s="313" t="s">
        <v>1444</v>
      </c>
      <c r="S125" s="23" t="s">
        <v>1357</v>
      </c>
      <c r="T125" s="36"/>
      <c r="U125" s="58" t="s">
        <v>1358</v>
      </c>
      <c r="V125" s="216">
        <v>7000</v>
      </c>
      <c r="W125" s="229">
        <v>357000</v>
      </c>
    </row>
    <row r="126" spans="1:23" ht="30" customHeight="1" x14ac:dyDescent="0.15">
      <c r="A126" s="11">
        <v>123</v>
      </c>
      <c r="B126" s="97" t="s">
        <v>1422</v>
      </c>
      <c r="C126" s="32">
        <v>86</v>
      </c>
      <c r="D126" s="67" t="s">
        <v>1422</v>
      </c>
      <c r="E126" s="14" t="s">
        <v>49</v>
      </c>
      <c r="F126" s="315" t="s">
        <v>1429</v>
      </c>
      <c r="G126" s="36">
        <v>28443</v>
      </c>
      <c r="H126" s="17" t="s">
        <v>51</v>
      </c>
      <c r="I126" s="18" t="s">
        <v>106</v>
      </c>
      <c r="J126" s="17" t="s">
        <v>69</v>
      </c>
      <c r="K126" s="36" t="s">
        <v>1440</v>
      </c>
      <c r="L126" s="36" t="s">
        <v>71</v>
      </c>
      <c r="M126" s="36" t="s">
        <v>1441</v>
      </c>
      <c r="N126" s="60" t="s">
        <v>1423</v>
      </c>
      <c r="O126" s="61" t="s">
        <v>1424</v>
      </c>
      <c r="P126" s="60" t="s">
        <v>1425</v>
      </c>
      <c r="Q126" s="21" t="s">
        <v>1426</v>
      </c>
      <c r="R126" s="312" t="s">
        <v>1427</v>
      </c>
      <c r="S126" s="23" t="s">
        <v>1357</v>
      </c>
      <c r="T126" s="36"/>
      <c r="U126" s="58" t="s">
        <v>1358</v>
      </c>
      <c r="V126" s="216">
        <v>6500</v>
      </c>
      <c r="W126" s="229">
        <v>559000</v>
      </c>
    </row>
    <row r="127" spans="1:23" ht="30" customHeight="1" x14ac:dyDescent="0.15">
      <c r="A127" s="11">
        <v>124</v>
      </c>
      <c r="B127" s="97" t="s">
        <v>1428</v>
      </c>
      <c r="C127" s="32">
        <v>1200</v>
      </c>
      <c r="D127" s="67" t="s">
        <v>1428</v>
      </c>
      <c r="E127" s="14" t="s">
        <v>49</v>
      </c>
      <c r="F127" s="315" t="s">
        <v>1430</v>
      </c>
      <c r="G127" s="36"/>
      <c r="H127" s="17" t="s">
        <v>51</v>
      </c>
      <c r="I127" s="18" t="s">
        <v>1431</v>
      </c>
      <c r="J127" s="17"/>
      <c r="K127" s="36" t="s">
        <v>1432</v>
      </c>
      <c r="L127" s="36" t="s">
        <v>1433</v>
      </c>
      <c r="M127" s="36" t="s">
        <v>262</v>
      </c>
      <c r="N127" s="60" t="s">
        <v>1434</v>
      </c>
      <c r="O127" s="61" t="s">
        <v>1435</v>
      </c>
      <c r="P127" s="60"/>
      <c r="Q127" s="21"/>
      <c r="R127" s="312" t="s">
        <v>1436</v>
      </c>
      <c r="S127" s="23" t="s">
        <v>1357</v>
      </c>
      <c r="T127" s="36"/>
      <c r="U127" s="58" t="s">
        <v>1358</v>
      </c>
      <c r="V127" s="216">
        <v>1355</v>
      </c>
      <c r="W127" s="229">
        <v>1626000</v>
      </c>
    </row>
    <row r="128" spans="1:23" ht="33.75" customHeight="1" x14ac:dyDescent="0.15">
      <c r="A128" s="11">
        <v>125</v>
      </c>
      <c r="B128" s="97" t="s">
        <v>1445</v>
      </c>
      <c r="C128" s="32">
        <v>251</v>
      </c>
      <c r="D128" s="67" t="s">
        <v>1446</v>
      </c>
      <c r="E128" s="14" t="s">
        <v>49</v>
      </c>
      <c r="F128" s="316" t="s">
        <v>1447</v>
      </c>
      <c r="G128" s="19">
        <v>28174</v>
      </c>
      <c r="H128" s="17" t="s">
        <v>51</v>
      </c>
      <c r="I128" s="18" t="s">
        <v>83</v>
      </c>
      <c r="J128" s="17" t="s">
        <v>69</v>
      </c>
      <c r="K128" s="36" t="s">
        <v>1452</v>
      </c>
      <c r="L128" s="36" t="s">
        <v>364</v>
      </c>
      <c r="M128" s="36" t="s">
        <v>1453</v>
      </c>
      <c r="N128" s="60" t="s">
        <v>1448</v>
      </c>
      <c r="O128" s="61" t="s">
        <v>330</v>
      </c>
      <c r="P128" s="60"/>
      <c r="Q128" s="21" t="s">
        <v>1449</v>
      </c>
      <c r="R128" s="313" t="s">
        <v>1450</v>
      </c>
      <c r="S128" s="23" t="s">
        <v>1451</v>
      </c>
      <c r="T128" s="36"/>
      <c r="U128" s="58" t="s">
        <v>1358</v>
      </c>
      <c r="V128" s="216">
        <v>251</v>
      </c>
      <c r="W128" s="229">
        <f>V128*4500</f>
        <v>1129500</v>
      </c>
    </row>
    <row r="129" spans="1:23" ht="43.5" customHeight="1" x14ac:dyDescent="0.15">
      <c r="A129" s="11">
        <v>126</v>
      </c>
      <c r="B129" s="97" t="s">
        <v>1454</v>
      </c>
      <c r="C129" s="32">
        <v>50</v>
      </c>
      <c r="D129" s="67" t="s">
        <v>1454</v>
      </c>
      <c r="E129" s="14" t="s">
        <v>1455</v>
      </c>
      <c r="F129" s="317" t="s">
        <v>1456</v>
      </c>
      <c r="G129" s="19"/>
      <c r="H129" s="17" t="s">
        <v>51</v>
      </c>
      <c r="I129" s="18" t="s">
        <v>83</v>
      </c>
      <c r="J129" s="17" t="s">
        <v>69</v>
      </c>
      <c r="K129" s="36" t="s">
        <v>399</v>
      </c>
      <c r="L129" s="36" t="s">
        <v>364</v>
      </c>
      <c r="M129" s="36" t="s">
        <v>1457</v>
      </c>
      <c r="N129" s="60" t="s">
        <v>1458</v>
      </c>
      <c r="O129" s="61" t="s">
        <v>1459</v>
      </c>
      <c r="P129" s="60"/>
      <c r="Q129" s="21"/>
      <c r="R129" s="313"/>
      <c r="S129" s="23" t="s">
        <v>1438</v>
      </c>
      <c r="T129" s="36"/>
      <c r="U129" s="58" t="s">
        <v>1358</v>
      </c>
      <c r="V129" s="216">
        <v>6500</v>
      </c>
      <c r="W129" s="229">
        <v>325000</v>
      </c>
    </row>
    <row r="130" spans="1:23" ht="43.5" customHeight="1" x14ac:dyDescent="0.15">
      <c r="A130" s="11">
        <v>127</v>
      </c>
      <c r="B130" s="97" t="s">
        <v>1486</v>
      </c>
      <c r="C130" s="32">
        <v>50</v>
      </c>
      <c r="D130" s="67" t="s">
        <v>1488</v>
      </c>
      <c r="E130" s="14" t="s">
        <v>49</v>
      </c>
      <c r="F130" s="317" t="s">
        <v>1499</v>
      </c>
      <c r="G130" s="19"/>
      <c r="H130" s="17"/>
      <c r="I130" s="18"/>
      <c r="J130" s="17" t="s">
        <v>69</v>
      </c>
      <c r="K130" s="36" t="s">
        <v>1500</v>
      </c>
      <c r="L130" s="36" t="s">
        <v>364</v>
      </c>
      <c r="M130" s="36" t="s">
        <v>784</v>
      </c>
      <c r="N130" s="60"/>
      <c r="O130" s="61"/>
      <c r="P130" s="60"/>
      <c r="Q130" s="21"/>
      <c r="R130" s="313"/>
      <c r="S130" s="23" t="s">
        <v>1438</v>
      </c>
      <c r="T130" s="36"/>
      <c r="U130" s="58" t="s">
        <v>1439</v>
      </c>
      <c r="V130" s="216">
        <v>5200</v>
      </c>
      <c r="W130" s="229">
        <v>260000</v>
      </c>
    </row>
    <row r="131" spans="1:23" ht="43.5" customHeight="1" x14ac:dyDescent="0.15">
      <c r="A131" s="11">
        <v>128</v>
      </c>
      <c r="B131" s="97" t="s">
        <v>1485</v>
      </c>
      <c r="C131" s="32"/>
      <c r="D131" s="67" t="s">
        <v>1487</v>
      </c>
      <c r="E131" s="14" t="s">
        <v>49</v>
      </c>
      <c r="F131" s="317" t="s">
        <v>1489</v>
      </c>
      <c r="G131" s="19"/>
      <c r="H131" s="17"/>
      <c r="I131" s="18"/>
      <c r="J131" s="17" t="s">
        <v>69</v>
      </c>
      <c r="K131" s="36" t="s">
        <v>1490</v>
      </c>
      <c r="L131" s="36" t="s">
        <v>71</v>
      </c>
      <c r="M131" s="36" t="s">
        <v>1491</v>
      </c>
      <c r="N131" s="60" t="s">
        <v>1492</v>
      </c>
      <c r="O131" s="61" t="s">
        <v>1493</v>
      </c>
      <c r="P131" s="60" t="s">
        <v>1494</v>
      </c>
      <c r="Q131" s="21" t="s">
        <v>1495</v>
      </c>
      <c r="R131" s="284" t="s">
        <v>1496</v>
      </c>
      <c r="S131" s="23" t="s">
        <v>1497</v>
      </c>
      <c r="T131" s="36"/>
      <c r="U131" s="58" t="s">
        <v>1498</v>
      </c>
      <c r="V131" s="216">
        <v>5200</v>
      </c>
      <c r="W131" s="229">
        <v>1196000</v>
      </c>
    </row>
    <row r="132" spans="1:23" ht="30" customHeight="1" x14ac:dyDescent="0.15">
      <c r="A132" s="157"/>
      <c r="B132" s="97"/>
      <c r="C132" s="17">
        <f>SUM(C5:C131)</f>
        <v>11565</v>
      </c>
      <c r="D132" s="97"/>
      <c r="E132" s="17"/>
      <c r="F132" s="33"/>
      <c r="G132" s="36"/>
      <c r="H132" s="17"/>
      <c r="I132" s="48"/>
      <c r="J132" s="17"/>
      <c r="K132" s="36"/>
      <c r="L132" s="36"/>
      <c r="M132" s="36"/>
      <c r="N132" s="36"/>
      <c r="O132" s="73"/>
      <c r="P132" s="36"/>
      <c r="Q132" s="36"/>
      <c r="R132" s="158"/>
      <c r="S132" s="58"/>
      <c r="T132" s="136"/>
      <c r="U132" s="152"/>
      <c r="V132" s="96"/>
      <c r="W132" s="237">
        <f>SUM(W5:W127)</f>
        <v>58539200</v>
      </c>
    </row>
  </sheetData>
  <autoFilter ref="A4:W132" xr:uid="{00000000-0009-0000-0000-000000000000}"/>
  <sortState xmlns:xlrd2="http://schemas.microsoft.com/office/spreadsheetml/2017/richdata2" ref="A5:W125">
    <sortCondition ref="A5:A125"/>
  </sortState>
  <mergeCells count="21">
    <mergeCell ref="R2:R4"/>
    <mergeCell ref="S2:S4"/>
    <mergeCell ref="U2:U4"/>
    <mergeCell ref="V2:V4"/>
    <mergeCell ref="W2:W4"/>
    <mergeCell ref="T2:T4"/>
    <mergeCell ref="O2:O4"/>
    <mergeCell ref="P2:P4"/>
    <mergeCell ref="Q2:Q4"/>
    <mergeCell ref="N2:N4"/>
    <mergeCell ref="A2:A4"/>
    <mergeCell ref="B2:B4"/>
    <mergeCell ref="C2:C4"/>
    <mergeCell ref="D2:D4"/>
    <mergeCell ref="E2:E4"/>
    <mergeCell ref="F2:F4"/>
    <mergeCell ref="G2:G4"/>
    <mergeCell ref="H2:J3"/>
    <mergeCell ref="K2:K4"/>
    <mergeCell ref="L2:L4"/>
    <mergeCell ref="M2:M4"/>
  </mergeCells>
  <phoneticPr fontId="4" type="noConversion"/>
  <hyperlinks>
    <hyperlink ref="R28" r:id="rId1" display="suseok.cha@retech.kr" xr:uid="{9123D6FF-73AE-4821-A462-5849B0DAD512}"/>
    <hyperlink ref="R82" r:id="rId2" display="jungjagol@gsnws.com/chong@gsnws.com" xr:uid="{594292C6-88C3-4F66-91C8-685A6987AE47}"/>
    <hyperlink ref="R89" r:id="rId3" xr:uid="{6FB89869-7FAE-42C0-AF35-5477F75B6A10}"/>
    <hyperlink ref="R104" r:id="rId4" xr:uid="{020122A3-5ABB-4FF3-9CDA-3ACF241F4157}"/>
    <hyperlink ref="R73" r:id="rId5" xr:uid="{14BA22C8-5DA1-4C6E-AFE9-F82291D7B2FB}"/>
    <hyperlink ref="R87" r:id="rId6" tooltip="이메일" display="https://contact.naver.com/" xr:uid="{753BF1FC-0D40-4B3F-834F-22920217E848}"/>
    <hyperlink ref="R90" r:id="rId7" xr:uid="{63F66DB7-B525-4FA1-8899-19999A89A248}"/>
    <hyperlink ref="R93" r:id="rId8" tooltip="이메일" display="https://contact.naver.com/" xr:uid="{A89044E5-2654-4367-9221-A1AD5301D687}"/>
    <hyperlink ref="R114" r:id="rId9" xr:uid="{E4555AA0-2387-4E07-BF2A-1B1C336462AA}"/>
    <hyperlink ref="R65" r:id="rId10" display="leedh5608@hanmail.net_x000a_" xr:uid="{C66C95C8-9482-4D8F-A66C-22B700BB5D68}"/>
    <hyperlink ref="R81" r:id="rId11" xr:uid="{1F5B6990-3BF9-4D03-AE25-FA0A400EB3DB}"/>
    <hyperlink ref="R116" r:id="rId12" xr:uid="{0D3CBD2E-CF88-4717-9E5B-1B5A29ED6988}"/>
    <hyperlink ref="R75" r:id="rId13" xr:uid="{D4F7BA80-033E-42B8-B948-6233D64EDB35}"/>
    <hyperlink ref="R44" r:id="rId14" display="bluecity80@naver.com" xr:uid="{F66D6AC5-7B2A-42F9-945B-3F1CE8AB9E8A}"/>
    <hyperlink ref="R47" r:id="rId15" xr:uid="{34F24D4B-45C3-4B29-B252-D2F6AC9F0AE9}"/>
    <hyperlink ref="R25" r:id="rId16" xr:uid="{CD51DDD1-1198-4B6A-9E30-AD9B5DD1479D}"/>
    <hyperlink ref="R70" r:id="rId17" xr:uid="{8775880E-CB6B-4EA8-9656-C62ACD7DCDCA}"/>
    <hyperlink ref="R60" r:id="rId18" xr:uid="{3EE5E0EF-D94D-4972-9ECB-6969880D4795}"/>
    <hyperlink ref="R53" r:id="rId19" xr:uid="{9654286B-325D-4D6E-9190-52E2C60023DB}"/>
    <hyperlink ref="R39" r:id="rId20" tooltip="이메일" display="https://contact.naver.com/" xr:uid="{0AD4A568-E6D1-45BB-A5B0-90528B1F253A}"/>
    <hyperlink ref="R24" r:id="rId21" xr:uid="{EDC549B5-3307-4792-80BB-769F34E1D241}"/>
    <hyperlink ref="R66" r:id="rId22" xr:uid="{E5B7A39D-E984-4754-9576-54DD9F703016}"/>
    <hyperlink ref="R50" r:id="rId23" xr:uid="{A7C16293-BC02-43A6-A41A-C41208A00328}"/>
    <hyperlink ref="R20" r:id="rId24" xr:uid="{9BFFBCCF-023D-4760-942A-9C04470511A9}"/>
    <hyperlink ref="R31" r:id="rId25" xr:uid="{3C19811A-91D3-44CA-8A7D-31C7549E9CFE}"/>
    <hyperlink ref="R8" r:id="rId26" tooltip="이메일" display="https://contact.naver.com/" xr:uid="{EB491373-DF85-49CF-BF6D-47B7ED15B500}"/>
    <hyperlink ref="R13" r:id="rId27" xr:uid="{DA8112B1-4C24-4108-9982-F21660335A67}"/>
    <hyperlink ref="R38" r:id="rId28" display="ndk7720@lgcarepartner.com" xr:uid="{9D0EFC35-4653-4E41-8D30-CBA2063B2771}"/>
    <hyperlink ref="R42" r:id="rId29" xr:uid="{A71BC1EF-87AF-4304-9C67-360F65061745}"/>
    <hyperlink ref="R80" r:id="rId30" xr:uid="{1A5CF0A5-BD99-44A7-A090-DD06E9FD9FBF}"/>
    <hyperlink ref="R74" r:id="rId31" xr:uid="{2E001865-57C6-4AF4-B262-24D217FF3F8A}"/>
    <hyperlink ref="R32" r:id="rId32" xr:uid="{9EF3E3CA-C959-4B61-AAA8-630DF7789DE7}"/>
    <hyperlink ref="R84" r:id="rId33" xr:uid="{8BDE2793-4AD3-40BC-B20A-CAE726265A6D}"/>
    <hyperlink ref="R7" r:id="rId34" display="kit6331@naver.com" xr:uid="{551A3672-5C45-40E2-A600-B0ADD2377640}"/>
    <hyperlink ref="R27" r:id="rId35" xr:uid="{380E903C-8B31-4C5E-B9B9-F777F5AA0F6D}"/>
    <hyperlink ref="R33" r:id="rId36" xr:uid="{D2FABAC2-140C-4C8C-8138-5BA2696563B8}"/>
    <hyperlink ref="R18" r:id="rId37" xr:uid="{3EE7C913-1387-42AB-AC20-FDFCE23D2150}"/>
    <hyperlink ref="R29" r:id="rId38" xr:uid="{F9AD80A1-9120-44F4-B6B8-E90F2AA9AFA2}"/>
    <hyperlink ref="R103" r:id="rId39" xr:uid="{24C34CF1-4FD1-4F07-9CDF-F0DFB655B3F3}"/>
    <hyperlink ref="R37" r:id="rId40" xr:uid="{DAADB371-4E2F-43A2-8A28-B3C7A01040DD}"/>
    <hyperlink ref="R11" r:id="rId41" display="aspiration07@gwangbok.co.kr" xr:uid="{08B37105-2E5D-433E-9DAC-4AAC8F17C6BF}"/>
    <hyperlink ref="R92" r:id="rId42" xr:uid="{AA5BB480-C8D3-4F85-981C-CBFEA26AB44E}"/>
    <hyperlink ref="R22" r:id="rId43" xr:uid="{1AC90525-44F2-49FF-BF49-FBE1EBC31405}"/>
    <hyperlink ref="R19" r:id="rId44" xr:uid="{7544BA8F-19A1-4356-9946-4951FD8B8795}"/>
    <hyperlink ref="R111" r:id="rId45" xr:uid="{F412579E-AC20-49E0-82DB-CE0A00E22B85}"/>
    <hyperlink ref="R107" r:id="rId46" xr:uid="{BB7D220F-EF99-404B-B735-42EFDC981634}"/>
    <hyperlink ref="R67" r:id="rId47" xr:uid="{F03C1A76-8830-41BA-8063-EB777EB99303}"/>
    <hyperlink ref="R48" r:id="rId48" xr:uid="{748B5961-C35F-40E6-86EA-EFE9A313AD68}"/>
    <hyperlink ref="R52" r:id="rId49" xr:uid="{85494B05-6569-46A7-9CBC-AC4E7CADD758}"/>
    <hyperlink ref="R12" r:id="rId50" xr:uid="{2B292831-8CB0-4E50-AEB4-4831DA572C0B}"/>
    <hyperlink ref="R95" r:id="rId51" xr:uid="{717356C3-0545-4A64-919F-CC4BEA6583E1}"/>
    <hyperlink ref="R76" r:id="rId52" xr:uid="{90F7E2B2-09F3-480B-993D-078EDEDF2BA3}"/>
    <hyperlink ref="R109" r:id="rId53" xr:uid="{784802D9-9C24-4AF8-B8BD-8AFF3EEC46A3}"/>
    <hyperlink ref="R110" r:id="rId54" xr:uid="{BD5DE1B8-7A07-4939-8656-FDBFF3001D5F}"/>
    <hyperlink ref="R69" r:id="rId55" xr:uid="{FE2C1C67-0654-4881-94BE-4CC6A634D5E1}"/>
    <hyperlink ref="R26" r:id="rId56" xr:uid="{9D809D1E-3B17-408D-83A4-A2184C3246EB}"/>
    <hyperlink ref="R64" r:id="rId57" xr:uid="{5DE32BA9-FF8E-48CD-A52B-FE5877E00211}"/>
    <hyperlink ref="R108" r:id="rId58" xr:uid="{F77F7BAF-4CB6-4528-B964-253326B174C2}"/>
    <hyperlink ref="R61" r:id="rId59" xr:uid="{BB875EC8-BCA0-4801-A17A-2F4343D37A59}"/>
    <hyperlink ref="R117" r:id="rId60" xr:uid="{153E32D2-88D9-4C59-A386-39B7B7B8879D}"/>
    <hyperlink ref="R17" r:id="rId61" xr:uid="{DA63828C-77EC-4897-B3D2-7FE70DAF1C21}"/>
    <hyperlink ref="R71" r:id="rId62" xr:uid="{8EF5384B-842F-4B79-A15B-149E57E60CC7}"/>
    <hyperlink ref="R5" r:id="rId63" xr:uid="{21F16E99-DA28-4CC3-ABE2-C2300D92F137}"/>
    <hyperlink ref="R16" r:id="rId64" xr:uid="{D84EFD4C-F3AA-48A0-91ED-C958D50FEAE9}"/>
    <hyperlink ref="R45" r:id="rId65" xr:uid="{D776097B-4495-4E4F-B97A-AB98D3C92C2D}"/>
    <hyperlink ref="R36" r:id="rId66" xr:uid="{E2F66B74-4BF2-40EB-AA1B-DFED843B22D3}"/>
    <hyperlink ref="R34" r:id="rId67" xr:uid="{00403942-6086-4DF9-9F78-BD6FF1C3376F}"/>
    <hyperlink ref="R106" r:id="rId68" display="sangjun@pfnature.com" xr:uid="{40817B06-2029-4627-8109-3A7AF05290BA}"/>
    <hyperlink ref="R78" r:id="rId69" xr:uid="{2739D6C7-3987-4183-853A-55DBA4DF11FA}"/>
    <hyperlink ref="R112" r:id="rId70" xr:uid="{A6E1A98D-ED81-4C0E-8DBD-81FA6F0269F7}"/>
    <hyperlink ref="R21" r:id="rId71" display="mailto:csm@daehyunmetal.co.kr" xr:uid="{B7E5ACF5-E1F2-41A0-ADCA-FEAF8AA87246}"/>
    <hyperlink ref="R58" r:id="rId72" xr:uid="{3D43D51B-03A9-4F80-ADFD-3559F88D0E0B}"/>
    <hyperlink ref="R85" r:id="rId73" xr:uid="{726AFABE-4BCD-45B6-B118-87E997C35088}"/>
    <hyperlink ref="R77" r:id="rId74" xr:uid="{4953A2AE-02C1-4E53-A699-B550D33E19E4}"/>
    <hyperlink ref="R35" r:id="rId75" xr:uid="{430085D8-FA0C-4A97-8318-51E7784F28FC}"/>
    <hyperlink ref="R79" r:id="rId76" xr:uid="{B066C30E-ADA2-4DF1-B972-682EF8DA4B09}"/>
    <hyperlink ref="R96" r:id="rId77" xr:uid="{6F16F129-B8C7-4755-894F-4CDD77720ECC}"/>
    <hyperlink ref="R59" r:id="rId78" xr:uid="{898ACB5F-268C-4B4C-98B6-AB02D56DED09}"/>
    <hyperlink ref="R49" r:id="rId79" xr:uid="{CA0FA28C-32CD-4585-AECB-81491FD88737}"/>
    <hyperlink ref="R15" r:id="rId80" xr:uid="{72E968A4-8D10-4F1E-AF63-B5D03C35EC6D}"/>
    <hyperlink ref="R115" r:id="rId81" xr:uid="{C06BCC1E-C2D5-4902-A592-6DF4823CCF60}"/>
    <hyperlink ref="R9" r:id="rId82" xr:uid="{BBF5CC36-8AB1-4F39-AEBA-8C3FDC5A12C5}"/>
    <hyperlink ref="R101" r:id="rId83" tooltip="hjkim05@hites.co.kr" display="javascript:;" xr:uid="{2263B701-7616-4CDF-858E-AA2D9FC4B9B3}"/>
    <hyperlink ref="R98" r:id="rId84" xr:uid="{5765E3EC-898C-4F3D-B049-69F8E3E1B342}"/>
    <hyperlink ref="R131" r:id="rId85" xr:uid="{C8CF727B-0303-4120-ABC7-E073EC5B89E5}"/>
    <hyperlink ref="R121" r:id="rId86" xr:uid="{31D255A6-FF4B-4FEF-B10F-296DDB73C20B}"/>
  </hyperlinks>
  <pageMargins left="0.31496062992125984" right="0.31496062992125984" top="0.35433070866141736" bottom="0.35433070866141736" header="0.31496062992125984" footer="0.31496062992125984"/>
  <pageSetup paperSize="9" scale="65" orientation="landscape" r:id="rId87"/>
  <legacyDrawing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D91C-B6C5-4AAD-8E9F-C1CE2DBF4B30}">
  <dimension ref="A1:A23"/>
  <sheetViews>
    <sheetView workbookViewId="0">
      <selection activeCell="E19" sqref="E19"/>
    </sheetView>
  </sheetViews>
  <sheetFormatPr defaultRowHeight="13.5" x14ac:dyDescent="0.15"/>
  <sheetData>
    <row r="1" spans="1:1" x14ac:dyDescent="0.15">
      <c r="A1" s="314" t="s">
        <v>1460</v>
      </c>
    </row>
    <row r="2" spans="1:1" x14ac:dyDescent="0.15">
      <c r="A2" s="314" t="s">
        <v>1461</v>
      </c>
    </row>
    <row r="3" spans="1:1" x14ac:dyDescent="0.15">
      <c r="A3" s="314" t="s">
        <v>1462</v>
      </c>
    </row>
    <row r="4" spans="1:1" x14ac:dyDescent="0.15">
      <c r="A4" s="314" t="s">
        <v>1463</v>
      </c>
    </row>
    <row r="5" spans="1:1" x14ac:dyDescent="0.15">
      <c r="A5" s="314" t="s">
        <v>1464</v>
      </c>
    </row>
    <row r="6" spans="1:1" x14ac:dyDescent="0.15">
      <c r="A6" s="314" t="s">
        <v>1465</v>
      </c>
    </row>
    <row r="7" spans="1:1" x14ac:dyDescent="0.15">
      <c r="A7" s="314" t="s">
        <v>1466</v>
      </c>
    </row>
    <row r="8" spans="1:1" x14ac:dyDescent="0.15">
      <c r="A8" s="314" t="s">
        <v>1467</v>
      </c>
    </row>
    <row r="9" spans="1:1" x14ac:dyDescent="0.15">
      <c r="A9" t="s">
        <v>1468</v>
      </c>
    </row>
    <row r="10" spans="1:1" x14ac:dyDescent="0.15">
      <c r="A10" s="314" t="s">
        <v>1469</v>
      </c>
    </row>
    <row r="11" spans="1:1" x14ac:dyDescent="0.15">
      <c r="A11" t="s">
        <v>1470</v>
      </c>
    </row>
    <row r="12" spans="1:1" x14ac:dyDescent="0.15">
      <c r="A12" t="s">
        <v>1471</v>
      </c>
    </row>
    <row r="13" spans="1:1" x14ac:dyDescent="0.15">
      <c r="A13" s="314" t="s">
        <v>1472</v>
      </c>
    </row>
    <row r="14" spans="1:1" x14ac:dyDescent="0.15">
      <c r="A14" t="s">
        <v>1473</v>
      </c>
    </row>
    <row r="15" spans="1:1" x14ac:dyDescent="0.15">
      <c r="A15" s="314" t="s">
        <v>1474</v>
      </c>
    </row>
    <row r="16" spans="1:1" x14ac:dyDescent="0.15">
      <c r="A16" s="314" t="s">
        <v>1475</v>
      </c>
    </row>
    <row r="17" spans="1:1" x14ac:dyDescent="0.15">
      <c r="A17" t="s">
        <v>1476</v>
      </c>
    </row>
    <row r="18" spans="1:1" x14ac:dyDescent="0.15">
      <c r="A18" s="314" t="s">
        <v>1477</v>
      </c>
    </row>
    <row r="19" spans="1:1" x14ac:dyDescent="0.15">
      <c r="A19" s="314" t="s">
        <v>1478</v>
      </c>
    </row>
    <row r="20" spans="1:1" x14ac:dyDescent="0.15">
      <c r="A20" s="314" t="s">
        <v>1479</v>
      </c>
    </row>
    <row r="21" spans="1:1" x14ac:dyDescent="0.15">
      <c r="A21" s="314" t="s">
        <v>1480</v>
      </c>
    </row>
    <row r="22" spans="1:1" x14ac:dyDescent="0.15">
      <c r="A22" s="314" t="s">
        <v>1481</v>
      </c>
    </row>
    <row r="23" spans="1:1" x14ac:dyDescent="0.15">
      <c r="A23" s="314" t="s">
        <v>1482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L182"/>
  <sheetViews>
    <sheetView topLeftCell="A37" zoomScale="55" zoomScaleNormal="55" workbookViewId="0">
      <selection activeCell="B54" sqref="B54"/>
    </sheetView>
  </sheetViews>
  <sheetFormatPr defaultRowHeight="26.25" x14ac:dyDescent="0.15"/>
  <cols>
    <col min="1" max="1" width="6" style="40" bestFit="1" customWidth="1"/>
    <col min="2" max="2" width="29.44140625" style="177" customWidth="1"/>
    <col min="3" max="3" width="8.21875" style="40" customWidth="1"/>
    <col min="4" max="4" width="30.21875" style="177" customWidth="1"/>
    <col min="5" max="5" width="9.44140625" style="40" customWidth="1"/>
    <col min="6" max="6" width="53.109375" style="177" customWidth="1"/>
    <col min="7" max="8" width="10.5546875" style="40" customWidth="1"/>
    <col min="9" max="10" width="10.5546875" style="132" customWidth="1"/>
    <col min="11" max="11" width="14.44140625" style="132" customWidth="1"/>
    <col min="12" max="12" width="11" style="132" customWidth="1"/>
    <col min="13" max="13" width="17.21875" style="132" customWidth="1"/>
    <col min="14" max="14" width="18.44140625" style="40" customWidth="1"/>
    <col min="15" max="15" width="17.33203125" style="40" customWidth="1"/>
    <col min="16" max="16" width="22.33203125" style="132" customWidth="1"/>
    <col min="17" max="17" width="17.33203125" style="40" customWidth="1"/>
    <col min="18" max="18" width="38.77734375" style="178" customWidth="1"/>
    <col min="19" max="19" width="11.44140625" style="132" customWidth="1"/>
    <col min="20" max="20" width="15.33203125" style="132" customWidth="1"/>
    <col min="21" max="21" width="11.44140625" style="179" customWidth="1"/>
    <col min="22" max="22" width="10.33203125" style="40" customWidth="1"/>
    <col min="23" max="23" width="15.44140625" style="180" customWidth="1"/>
    <col min="24" max="24" width="15.21875" style="40" customWidth="1"/>
    <col min="25" max="25" width="10.109375" style="40" customWidth="1"/>
    <col min="26" max="26" width="10" style="40" customWidth="1"/>
    <col min="27" max="27" width="8.5546875" style="40" customWidth="1"/>
    <col min="28" max="28" width="45.33203125" style="40" customWidth="1"/>
    <col min="29" max="29" width="5.77734375" style="40" customWidth="1"/>
    <col min="30" max="30" width="7.88671875" style="40" customWidth="1"/>
    <col min="31" max="31" width="5.77734375" style="40" customWidth="1"/>
    <col min="32" max="32" width="7.88671875" style="40" customWidth="1"/>
    <col min="33" max="33" width="5.77734375" style="40" customWidth="1"/>
    <col min="34" max="34" width="7.88671875" style="40" customWidth="1"/>
    <col min="35" max="35" width="5.77734375" style="40" customWidth="1"/>
    <col min="36" max="36" width="7.88671875" style="40" customWidth="1"/>
    <col min="37" max="37" width="5.77734375" style="40" customWidth="1"/>
    <col min="38" max="38" width="7.88671875" style="40" customWidth="1"/>
    <col min="39" max="39" width="5.77734375" style="40" customWidth="1"/>
    <col min="40" max="40" width="7.88671875" style="40" customWidth="1"/>
    <col min="41" max="41" width="5.77734375" style="181" customWidth="1"/>
    <col min="42" max="42" width="7.88671875" style="40" customWidth="1"/>
    <col min="43" max="43" width="5.77734375" style="40" customWidth="1"/>
    <col min="44" max="44" width="7.88671875" style="40" customWidth="1"/>
    <col min="45" max="45" width="5.77734375" style="40" customWidth="1"/>
    <col min="46" max="46" width="7.88671875" style="40" customWidth="1"/>
    <col min="47" max="47" width="5.77734375" style="40" customWidth="1"/>
    <col min="48" max="48" width="7.88671875" style="40" customWidth="1"/>
    <col min="49" max="49" width="5.77734375" style="40" customWidth="1"/>
    <col min="50" max="50" width="7.88671875" style="40" customWidth="1"/>
    <col min="51" max="51" width="5.77734375" style="40" customWidth="1"/>
    <col min="52" max="52" width="7.88671875" style="40" customWidth="1"/>
    <col min="53" max="64" width="5.44140625" style="40" customWidth="1"/>
  </cols>
  <sheetData>
    <row r="2" spans="1:64" ht="15" customHeight="1" x14ac:dyDescent="0.15">
      <c r="A2" s="337"/>
      <c r="B2" s="325" t="s">
        <v>0</v>
      </c>
      <c r="C2" s="324" t="s">
        <v>1248</v>
      </c>
      <c r="D2" s="325" t="s">
        <v>1</v>
      </c>
      <c r="E2" s="325" t="s">
        <v>2</v>
      </c>
      <c r="F2" s="325" t="s">
        <v>3</v>
      </c>
      <c r="G2" s="325" t="s">
        <v>4</v>
      </c>
      <c r="H2" s="295" t="s">
        <v>5</v>
      </c>
      <c r="I2" s="296"/>
      <c r="J2" s="297"/>
      <c r="K2" s="325" t="s">
        <v>6</v>
      </c>
      <c r="L2" s="325" t="s">
        <v>7</v>
      </c>
      <c r="M2" s="325" t="s">
        <v>8</v>
      </c>
      <c r="N2" s="325" t="s">
        <v>9</v>
      </c>
      <c r="O2" s="325" t="s">
        <v>10</v>
      </c>
      <c r="P2" s="325" t="s">
        <v>11</v>
      </c>
      <c r="Q2" s="325" t="s">
        <v>12</v>
      </c>
      <c r="R2" s="325" t="s">
        <v>13</v>
      </c>
      <c r="S2" s="325" t="s">
        <v>14</v>
      </c>
      <c r="T2" s="325" t="s">
        <v>15</v>
      </c>
      <c r="U2" s="334" t="s">
        <v>16</v>
      </c>
      <c r="V2" s="335" t="s">
        <v>17</v>
      </c>
      <c r="W2" s="325" t="s">
        <v>18</v>
      </c>
      <c r="X2" s="324" t="s">
        <v>19</v>
      </c>
      <c r="Y2" s="326" t="s">
        <v>20</v>
      </c>
      <c r="Z2" s="326" t="s">
        <v>21</v>
      </c>
      <c r="AA2" s="324" t="s">
        <v>22</v>
      </c>
      <c r="AB2" s="326" t="s">
        <v>23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2"/>
      <c r="BA2" s="338" t="s">
        <v>24</v>
      </c>
      <c r="BB2" s="339"/>
      <c r="BC2" s="339"/>
      <c r="BD2" s="339"/>
      <c r="BE2" s="339"/>
      <c r="BF2" s="339"/>
      <c r="BG2" s="339"/>
      <c r="BH2" s="339"/>
      <c r="BI2" s="339"/>
      <c r="BJ2" s="339"/>
      <c r="BK2" s="339"/>
      <c r="BL2" s="340"/>
    </row>
    <row r="3" spans="1:64" ht="15" customHeight="1" x14ac:dyDescent="0.15">
      <c r="A3" s="337"/>
      <c r="B3" s="325"/>
      <c r="C3" s="336"/>
      <c r="D3" s="336"/>
      <c r="E3" s="325"/>
      <c r="F3" s="325"/>
      <c r="G3" s="336"/>
      <c r="H3" s="298"/>
      <c r="I3" s="299"/>
      <c r="J3" s="300"/>
      <c r="K3" s="325"/>
      <c r="L3" s="325"/>
      <c r="M3" s="325"/>
      <c r="N3" s="325"/>
      <c r="O3" s="325"/>
      <c r="P3" s="325"/>
      <c r="Q3" s="336"/>
      <c r="R3" s="325"/>
      <c r="S3" s="325"/>
      <c r="T3" s="325"/>
      <c r="U3" s="334"/>
      <c r="V3" s="335"/>
      <c r="W3" s="325"/>
      <c r="X3" s="324"/>
      <c r="Y3" s="327"/>
      <c r="Z3" s="327"/>
      <c r="AA3" s="325"/>
      <c r="AB3" s="327"/>
      <c r="AC3" s="329" t="s">
        <v>25</v>
      </c>
      <c r="AD3" s="330"/>
      <c r="AE3" s="329" t="s">
        <v>26</v>
      </c>
      <c r="AF3" s="331"/>
      <c r="AG3" s="329" t="s">
        <v>27</v>
      </c>
      <c r="AH3" s="331"/>
      <c r="AI3" s="329" t="s">
        <v>28</v>
      </c>
      <c r="AJ3" s="331"/>
      <c r="AK3" s="320" t="s">
        <v>29</v>
      </c>
      <c r="AL3" s="320"/>
      <c r="AM3" s="320" t="s">
        <v>30</v>
      </c>
      <c r="AN3" s="332"/>
      <c r="AO3" s="333" t="s">
        <v>31</v>
      </c>
      <c r="AP3" s="320"/>
      <c r="AQ3" s="320" t="s">
        <v>32</v>
      </c>
      <c r="AR3" s="320"/>
      <c r="AS3" s="320" t="s">
        <v>33</v>
      </c>
      <c r="AT3" s="320"/>
      <c r="AU3" s="320" t="s">
        <v>34</v>
      </c>
      <c r="AV3" s="320"/>
      <c r="AW3" s="320" t="s">
        <v>35</v>
      </c>
      <c r="AX3" s="320"/>
      <c r="AY3" s="320" t="s">
        <v>36</v>
      </c>
      <c r="AZ3" s="321"/>
      <c r="BA3" s="341"/>
      <c r="BB3" s="342"/>
      <c r="BC3" s="342"/>
      <c r="BD3" s="342"/>
      <c r="BE3" s="342"/>
      <c r="BF3" s="342"/>
      <c r="BG3" s="342"/>
      <c r="BH3" s="342"/>
      <c r="BI3" s="342"/>
      <c r="BJ3" s="342"/>
      <c r="BK3" s="342"/>
      <c r="BL3" s="343"/>
    </row>
    <row r="4" spans="1:64" ht="40.5" x14ac:dyDescent="0.15">
      <c r="A4" s="337"/>
      <c r="B4" s="325"/>
      <c r="C4" s="336"/>
      <c r="D4" s="336"/>
      <c r="E4" s="325"/>
      <c r="F4" s="325"/>
      <c r="G4" s="336"/>
      <c r="H4" s="293" t="s">
        <v>37</v>
      </c>
      <c r="I4" s="293" t="s">
        <v>38</v>
      </c>
      <c r="J4" s="3" t="s">
        <v>39</v>
      </c>
      <c r="K4" s="325"/>
      <c r="L4" s="325"/>
      <c r="M4" s="325"/>
      <c r="N4" s="325"/>
      <c r="O4" s="325"/>
      <c r="P4" s="325"/>
      <c r="Q4" s="336"/>
      <c r="R4" s="325"/>
      <c r="S4" s="325"/>
      <c r="T4" s="325"/>
      <c r="U4" s="334"/>
      <c r="V4" s="335"/>
      <c r="W4" s="325"/>
      <c r="X4" s="324"/>
      <c r="Y4" s="328"/>
      <c r="Z4" s="328"/>
      <c r="AA4" s="325"/>
      <c r="AB4" s="328"/>
      <c r="AC4" s="4" t="s">
        <v>37</v>
      </c>
      <c r="AD4" s="5" t="s">
        <v>38</v>
      </c>
      <c r="AE4" s="5" t="s">
        <v>37</v>
      </c>
      <c r="AF4" s="5" t="s">
        <v>38</v>
      </c>
      <c r="AG4" s="5" t="s">
        <v>37</v>
      </c>
      <c r="AH4" s="5" t="s">
        <v>38</v>
      </c>
      <c r="AI4" s="5" t="s">
        <v>37</v>
      </c>
      <c r="AJ4" s="5" t="s">
        <v>38</v>
      </c>
      <c r="AK4" s="5" t="s">
        <v>37</v>
      </c>
      <c r="AL4" s="5" t="s">
        <v>38</v>
      </c>
      <c r="AM4" s="5" t="s">
        <v>37</v>
      </c>
      <c r="AN4" s="6" t="s">
        <v>38</v>
      </c>
      <c r="AO4" s="4" t="s">
        <v>37</v>
      </c>
      <c r="AP4" s="5" t="s">
        <v>38</v>
      </c>
      <c r="AQ4" s="5" t="s">
        <v>37</v>
      </c>
      <c r="AR4" s="5" t="s">
        <v>38</v>
      </c>
      <c r="AS4" s="5" t="s">
        <v>37</v>
      </c>
      <c r="AT4" s="5" t="s">
        <v>38</v>
      </c>
      <c r="AU4" s="5" t="s">
        <v>37</v>
      </c>
      <c r="AV4" s="5" t="s">
        <v>38</v>
      </c>
      <c r="AW4" s="5" t="s">
        <v>37</v>
      </c>
      <c r="AX4" s="5" t="s">
        <v>38</v>
      </c>
      <c r="AY4" s="5" t="s">
        <v>37</v>
      </c>
      <c r="AZ4" s="7" t="s">
        <v>38</v>
      </c>
      <c r="BA4" s="8" t="s">
        <v>25</v>
      </c>
      <c r="BB4" s="9" t="s">
        <v>26</v>
      </c>
      <c r="BC4" s="9" t="s">
        <v>27</v>
      </c>
      <c r="BD4" s="9" t="s">
        <v>28</v>
      </c>
      <c r="BE4" s="10" t="s">
        <v>40</v>
      </c>
      <c r="BF4" s="9" t="s">
        <v>41</v>
      </c>
      <c r="BG4" s="9" t="s">
        <v>31</v>
      </c>
      <c r="BH4" s="9" t="s">
        <v>42</v>
      </c>
      <c r="BI4" s="10" t="s">
        <v>43</v>
      </c>
      <c r="BJ4" s="9" t="s">
        <v>44</v>
      </c>
      <c r="BK4" s="9" t="s">
        <v>45</v>
      </c>
      <c r="BL4" s="9" t="s">
        <v>46</v>
      </c>
    </row>
    <row r="5" spans="1:64" x14ac:dyDescent="0.15">
      <c r="A5" s="11">
        <v>1</v>
      </c>
      <c r="B5" s="97" t="s">
        <v>1278</v>
      </c>
      <c r="C5" s="17">
        <v>63</v>
      </c>
      <c r="D5" s="97" t="s">
        <v>1144</v>
      </c>
      <c r="E5" s="17" t="s">
        <v>49</v>
      </c>
      <c r="F5" s="103" t="s">
        <v>1158</v>
      </c>
      <c r="G5" s="223">
        <v>27807</v>
      </c>
      <c r="H5" s="17" t="s">
        <v>82</v>
      </c>
      <c r="I5" s="48" t="s">
        <v>52</v>
      </c>
      <c r="J5" s="17" t="s">
        <v>69</v>
      </c>
      <c r="K5" s="36" t="s">
        <v>1139</v>
      </c>
      <c r="L5" s="36" t="s">
        <v>1130</v>
      </c>
      <c r="M5" s="36" t="s">
        <v>697</v>
      </c>
      <c r="N5" s="36" t="s">
        <v>1140</v>
      </c>
      <c r="O5" s="149" t="s">
        <v>1141</v>
      </c>
      <c r="P5" s="36" t="s">
        <v>1142</v>
      </c>
      <c r="Q5" s="36" t="s">
        <v>1143</v>
      </c>
      <c r="R5" s="147" t="s">
        <v>1170</v>
      </c>
      <c r="S5" s="58" t="s">
        <v>1080</v>
      </c>
      <c r="T5" s="58"/>
      <c r="U5" s="159" t="s">
        <v>1081</v>
      </c>
      <c r="V5" s="71">
        <v>5800</v>
      </c>
      <c r="W5" s="229">
        <v>365400</v>
      </c>
      <c r="X5" s="242"/>
      <c r="Y5" s="26"/>
      <c r="Z5" s="26"/>
      <c r="AA5" s="250"/>
      <c r="AB5" s="250"/>
      <c r="AC5" s="36"/>
      <c r="AD5" s="36"/>
      <c r="AE5" s="50"/>
      <c r="AF5" s="36"/>
      <c r="AG5" s="50"/>
      <c r="AH5" s="36"/>
      <c r="AI5" s="36"/>
      <c r="AJ5" s="36"/>
      <c r="AK5" s="36"/>
      <c r="AL5" s="36"/>
      <c r="AM5" s="27"/>
      <c r="AN5" s="36"/>
      <c r="AO5" s="36"/>
      <c r="AP5" s="36"/>
      <c r="AQ5" s="50"/>
      <c r="AR5" s="36"/>
      <c r="AS5" s="41"/>
      <c r="AT5" s="36"/>
      <c r="AU5" s="36"/>
      <c r="AV5" s="36"/>
      <c r="AW5" s="36"/>
      <c r="AX5" s="36"/>
      <c r="AY5" s="36"/>
      <c r="AZ5" s="36"/>
      <c r="BA5" s="43"/>
      <c r="BB5" s="44"/>
      <c r="BC5" s="44"/>
      <c r="BD5" s="43"/>
      <c r="BE5" s="44"/>
      <c r="BF5" s="83"/>
      <c r="BG5" s="43"/>
      <c r="BH5" s="44"/>
      <c r="BI5" s="83"/>
      <c r="BJ5" s="43"/>
      <c r="BK5" s="44"/>
      <c r="BL5" s="83"/>
    </row>
    <row r="6" spans="1:64" x14ac:dyDescent="0.15">
      <c r="A6" s="11">
        <v>2</v>
      </c>
      <c r="B6" s="122" t="s">
        <v>891</v>
      </c>
      <c r="C6" s="85">
        <v>126</v>
      </c>
      <c r="D6" s="95" t="s">
        <v>891</v>
      </c>
      <c r="E6" s="36" t="s">
        <v>49</v>
      </c>
      <c r="F6" s="33" t="s">
        <v>892</v>
      </c>
      <c r="G6" s="36">
        <v>28142</v>
      </c>
      <c r="H6" s="17" t="s">
        <v>51</v>
      </c>
      <c r="I6" s="48" t="s">
        <v>106</v>
      </c>
      <c r="J6" s="17" t="s">
        <v>69</v>
      </c>
      <c r="K6" s="93" t="s">
        <v>893</v>
      </c>
      <c r="L6" s="19" t="s">
        <v>364</v>
      </c>
      <c r="M6" s="19" t="s">
        <v>1159</v>
      </c>
      <c r="N6" s="73" t="s">
        <v>1163</v>
      </c>
      <c r="O6" s="73" t="s">
        <v>894</v>
      </c>
      <c r="P6" s="19"/>
      <c r="Q6" s="19"/>
      <c r="R6" s="294" t="s">
        <v>895</v>
      </c>
      <c r="S6" s="39" t="s">
        <v>236</v>
      </c>
      <c r="T6" s="39" t="s">
        <v>1080</v>
      </c>
      <c r="U6" s="208" t="s">
        <v>1081</v>
      </c>
      <c r="V6" s="74">
        <v>5300</v>
      </c>
      <c r="W6" s="229">
        <v>667800</v>
      </c>
      <c r="X6" s="196"/>
      <c r="Y6" s="196" t="s">
        <v>65</v>
      </c>
      <c r="Z6" s="196" t="s">
        <v>65</v>
      </c>
      <c r="AA6" s="196"/>
      <c r="AB6" s="196"/>
      <c r="AC6" s="19"/>
      <c r="AD6" s="19"/>
      <c r="AE6" s="51"/>
      <c r="AF6" s="19"/>
      <c r="AG6" s="68"/>
      <c r="AH6" s="19"/>
      <c r="AI6" s="19"/>
      <c r="AJ6" s="19"/>
      <c r="AK6" s="51"/>
      <c r="AL6" s="19"/>
      <c r="AM6" s="19"/>
      <c r="AN6" s="19"/>
      <c r="AO6" s="19"/>
      <c r="AP6" s="19"/>
      <c r="AQ6" s="51"/>
      <c r="AR6" s="19"/>
      <c r="AS6" s="68"/>
      <c r="AT6" s="19"/>
      <c r="AU6" s="19"/>
      <c r="AV6" s="19"/>
      <c r="AW6" s="51"/>
      <c r="AX6" s="19"/>
      <c r="AY6" s="19"/>
      <c r="AZ6" s="19"/>
      <c r="BA6" s="45"/>
      <c r="BB6" s="19"/>
      <c r="BC6" s="45"/>
      <c r="BD6" s="76"/>
      <c r="BE6" s="45"/>
      <c r="BF6" s="76"/>
      <c r="BG6" s="45"/>
      <c r="BH6" s="76"/>
      <c r="BI6" s="45"/>
      <c r="BJ6" s="76"/>
      <c r="BK6" s="45"/>
      <c r="BL6" s="76"/>
    </row>
    <row r="7" spans="1:64" x14ac:dyDescent="0.15">
      <c r="A7" s="11">
        <v>3</v>
      </c>
      <c r="B7" s="31" t="s">
        <v>1267</v>
      </c>
      <c r="C7" s="32">
        <v>73</v>
      </c>
      <c r="D7" s="12" t="s">
        <v>66</v>
      </c>
      <c r="E7" s="14" t="s">
        <v>49</v>
      </c>
      <c r="F7" s="33" t="s">
        <v>67</v>
      </c>
      <c r="G7" s="36">
        <v>28955</v>
      </c>
      <c r="H7" s="17" t="s">
        <v>51</v>
      </c>
      <c r="I7" s="35" t="s">
        <v>68</v>
      </c>
      <c r="J7" s="17" t="s">
        <v>69</v>
      </c>
      <c r="K7" s="36" t="s">
        <v>70</v>
      </c>
      <c r="L7" s="36" t="s">
        <v>71</v>
      </c>
      <c r="M7" s="36" t="s">
        <v>72</v>
      </c>
      <c r="N7" s="37" t="s">
        <v>73</v>
      </c>
      <c r="O7" s="37" t="s">
        <v>1246</v>
      </c>
      <c r="P7" s="21" t="s">
        <v>74</v>
      </c>
      <c r="Q7" s="21" t="s">
        <v>75</v>
      </c>
      <c r="R7" s="294" t="s">
        <v>76</v>
      </c>
      <c r="S7" s="23" t="s">
        <v>77</v>
      </c>
      <c r="T7" s="39" t="s">
        <v>1251</v>
      </c>
      <c r="U7" s="30" t="s">
        <v>1252</v>
      </c>
      <c r="V7" s="24">
        <v>6500</v>
      </c>
      <c r="W7" s="229">
        <v>474500</v>
      </c>
      <c r="X7" s="26"/>
      <c r="Y7" s="26" t="s">
        <v>64</v>
      </c>
      <c r="Z7" s="26" t="s">
        <v>79</v>
      </c>
      <c r="AA7" s="26"/>
      <c r="AB7" s="26"/>
      <c r="AC7" s="36"/>
      <c r="AD7" s="36"/>
      <c r="AE7" s="41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44"/>
      <c r="BB7" s="43"/>
      <c r="BC7" s="44"/>
      <c r="BD7" s="44"/>
      <c r="BE7" s="45"/>
      <c r="BF7" s="44"/>
      <c r="BG7" s="44"/>
      <c r="BH7" s="45"/>
      <c r="BI7" s="44"/>
      <c r="BJ7" s="44"/>
      <c r="BK7" s="45"/>
      <c r="BL7" s="44"/>
    </row>
    <row r="8" spans="1:64" ht="40.5" x14ac:dyDescent="0.15">
      <c r="A8" s="11">
        <v>4</v>
      </c>
      <c r="B8" s="12" t="s">
        <v>104</v>
      </c>
      <c r="C8" s="13">
        <v>55</v>
      </c>
      <c r="D8" s="12" t="s">
        <v>104</v>
      </c>
      <c r="E8" s="14" t="s">
        <v>49</v>
      </c>
      <c r="F8" s="33" t="s">
        <v>105</v>
      </c>
      <c r="G8" s="36">
        <v>28158</v>
      </c>
      <c r="H8" s="17" t="s">
        <v>82</v>
      </c>
      <c r="I8" s="35" t="s">
        <v>106</v>
      </c>
      <c r="J8" s="17" t="s">
        <v>1272</v>
      </c>
      <c r="K8" s="36" t="s">
        <v>107</v>
      </c>
      <c r="L8" s="36" t="s">
        <v>71</v>
      </c>
      <c r="M8" s="36" t="s">
        <v>108</v>
      </c>
      <c r="N8" s="56" t="s">
        <v>1164</v>
      </c>
      <c r="O8" s="47" t="s">
        <v>109</v>
      </c>
      <c r="P8" s="21" t="s">
        <v>109</v>
      </c>
      <c r="Q8" s="21" t="s">
        <v>110</v>
      </c>
      <c r="R8" s="57" t="s">
        <v>111</v>
      </c>
      <c r="S8" s="39" t="s">
        <v>112</v>
      </c>
      <c r="T8" s="58" t="s">
        <v>1337</v>
      </c>
      <c r="U8" s="210" t="s">
        <v>1338</v>
      </c>
      <c r="V8" s="216">
        <v>6500</v>
      </c>
      <c r="W8" s="229">
        <v>357000</v>
      </c>
      <c r="X8" s="26"/>
      <c r="Y8" s="26" t="s">
        <v>79</v>
      </c>
      <c r="Z8" s="26" t="s">
        <v>79</v>
      </c>
      <c r="AA8" s="26"/>
      <c r="AB8" s="26"/>
      <c r="AC8" s="50"/>
      <c r="AD8" s="36"/>
      <c r="AE8" s="36"/>
      <c r="AF8" s="36"/>
      <c r="AG8" s="41"/>
      <c r="AH8" s="36"/>
      <c r="AI8" s="50"/>
      <c r="AJ8" s="36"/>
      <c r="AK8" s="36"/>
      <c r="AL8" s="36"/>
      <c r="AM8" s="19"/>
      <c r="AN8" s="36"/>
      <c r="AO8" s="50"/>
      <c r="AP8" s="36"/>
      <c r="AQ8" s="36"/>
      <c r="AR8" s="36"/>
      <c r="AS8" s="36"/>
      <c r="AT8" s="36"/>
      <c r="AU8" s="41"/>
      <c r="AV8" s="36"/>
      <c r="AW8" s="36"/>
      <c r="AX8" s="36"/>
      <c r="AY8" s="36"/>
      <c r="AZ8" s="36"/>
      <c r="BA8" s="29"/>
      <c r="BB8" s="48"/>
      <c r="BC8" s="48"/>
      <c r="BD8" s="29"/>
      <c r="BE8" s="48"/>
      <c r="BF8" s="48"/>
      <c r="BG8" s="29"/>
      <c r="BH8" s="48"/>
      <c r="BI8" s="48"/>
      <c r="BJ8" s="29"/>
      <c r="BK8" s="48"/>
      <c r="BL8" s="48"/>
    </row>
    <row r="9" spans="1:64" x14ac:dyDescent="0.15">
      <c r="A9" s="11">
        <v>5</v>
      </c>
      <c r="B9" s="12" t="s">
        <v>115</v>
      </c>
      <c r="C9" s="32">
        <v>73</v>
      </c>
      <c r="D9" s="12" t="s">
        <v>115</v>
      </c>
      <c r="E9" s="14" t="s">
        <v>49</v>
      </c>
      <c r="F9" s="15" t="s">
        <v>116</v>
      </c>
      <c r="G9" s="19">
        <v>27831</v>
      </c>
      <c r="H9" s="17" t="s">
        <v>82</v>
      </c>
      <c r="I9" s="35" t="s">
        <v>68</v>
      </c>
      <c r="J9" s="17" t="s">
        <v>69</v>
      </c>
      <c r="K9" s="19" t="s">
        <v>117</v>
      </c>
      <c r="L9" s="36" t="s">
        <v>118</v>
      </c>
      <c r="M9" s="19" t="s">
        <v>119</v>
      </c>
      <c r="N9" s="60" t="s">
        <v>120</v>
      </c>
      <c r="O9" s="61" t="s">
        <v>121</v>
      </c>
      <c r="P9" s="60" t="s">
        <v>122</v>
      </c>
      <c r="Q9" s="21" t="s">
        <v>123</v>
      </c>
      <c r="R9" s="62" t="s">
        <v>124</v>
      </c>
      <c r="S9" s="23" t="s">
        <v>125</v>
      </c>
      <c r="T9" s="58" t="s">
        <v>126</v>
      </c>
      <c r="U9" s="210" t="s">
        <v>127</v>
      </c>
      <c r="V9" s="24">
        <v>5000</v>
      </c>
      <c r="W9" s="229">
        <f>(C9*V9)</f>
        <v>365000</v>
      </c>
      <c r="X9" s="26"/>
      <c r="Y9" s="26" t="s">
        <v>128</v>
      </c>
      <c r="Z9" s="26" t="s">
        <v>65</v>
      </c>
      <c r="AA9" s="26"/>
      <c r="AB9" s="26" t="s">
        <v>129</v>
      </c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27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27"/>
      <c r="AZ9" s="19"/>
      <c r="BA9" s="45"/>
      <c r="BB9" s="63"/>
      <c r="BC9" s="63"/>
      <c r="BD9" s="45"/>
      <c r="BE9" s="64"/>
      <c r="BF9" s="64"/>
      <c r="BG9" s="45"/>
      <c r="BH9" s="64"/>
      <c r="BI9" s="64"/>
      <c r="BJ9" s="45"/>
      <c r="BK9" s="64"/>
      <c r="BL9" s="64"/>
    </row>
    <row r="10" spans="1:64" x14ac:dyDescent="0.15">
      <c r="A10" s="11">
        <v>6</v>
      </c>
      <c r="B10" s="12" t="s">
        <v>130</v>
      </c>
      <c r="C10" s="32">
        <v>60</v>
      </c>
      <c r="D10" s="12" t="s">
        <v>131</v>
      </c>
      <c r="E10" s="14" t="s">
        <v>49</v>
      </c>
      <c r="F10" s="33" t="s">
        <v>132</v>
      </c>
      <c r="G10" s="36">
        <v>28578</v>
      </c>
      <c r="H10" s="17" t="s">
        <v>51</v>
      </c>
      <c r="I10" s="35" t="s">
        <v>106</v>
      </c>
      <c r="J10" s="17" t="s">
        <v>69</v>
      </c>
      <c r="K10" s="19" t="s">
        <v>133</v>
      </c>
      <c r="L10" s="19" t="s">
        <v>71</v>
      </c>
      <c r="M10" s="19" t="s">
        <v>134</v>
      </c>
      <c r="N10" s="21" t="s">
        <v>135</v>
      </c>
      <c r="O10" s="21" t="s">
        <v>136</v>
      </c>
      <c r="P10" s="21" t="s">
        <v>137</v>
      </c>
      <c r="Q10" s="21" t="s">
        <v>138</v>
      </c>
      <c r="R10" s="238" t="s">
        <v>139</v>
      </c>
      <c r="S10" s="22" t="s">
        <v>101</v>
      </c>
      <c r="T10" s="50" t="s">
        <v>1357</v>
      </c>
      <c r="U10" s="270" t="s">
        <v>1089</v>
      </c>
      <c r="V10" s="263">
        <v>4500</v>
      </c>
      <c r="W10" s="264">
        <f>(C10*V10)</f>
        <v>270000</v>
      </c>
      <c r="X10" s="26">
        <v>50</v>
      </c>
      <c r="Y10" s="26" t="s">
        <v>79</v>
      </c>
      <c r="Z10" s="26" t="s">
        <v>79</v>
      </c>
      <c r="AA10" s="65"/>
      <c r="AB10" s="26"/>
      <c r="AC10" s="41"/>
      <c r="AD10" s="36"/>
      <c r="AE10" s="36"/>
      <c r="AF10" s="36"/>
      <c r="AG10" s="50"/>
      <c r="AH10" s="36"/>
      <c r="AI10" s="36"/>
      <c r="AJ10" s="36"/>
      <c r="AK10" s="36"/>
      <c r="AL10" s="36"/>
      <c r="AM10" s="36"/>
      <c r="AN10" s="36"/>
      <c r="AO10" s="41"/>
      <c r="AP10" s="36"/>
      <c r="AQ10" s="36"/>
      <c r="AR10" s="36"/>
      <c r="AS10" s="36"/>
      <c r="AT10" s="36"/>
      <c r="AU10" s="36"/>
      <c r="AV10" s="36"/>
      <c r="AW10" s="50"/>
      <c r="AX10" s="36"/>
      <c r="AY10" s="36"/>
      <c r="AZ10" s="36"/>
      <c r="BA10" s="44"/>
      <c r="BB10" s="43"/>
      <c r="BC10" s="44"/>
      <c r="BD10" s="44"/>
      <c r="BE10" s="45"/>
      <c r="BF10" s="66"/>
      <c r="BG10" s="66"/>
      <c r="BH10" s="45"/>
      <c r="BI10" s="66"/>
      <c r="BJ10" s="66"/>
      <c r="BK10" s="45"/>
      <c r="BL10" s="66"/>
    </row>
    <row r="11" spans="1:64" x14ac:dyDescent="0.15">
      <c r="A11" s="11">
        <v>7</v>
      </c>
      <c r="B11" s="67" t="s">
        <v>140</v>
      </c>
      <c r="C11" s="14">
        <v>53</v>
      </c>
      <c r="D11" s="67" t="s">
        <v>140</v>
      </c>
      <c r="E11" s="14" t="s">
        <v>49</v>
      </c>
      <c r="F11" s="15" t="s">
        <v>141</v>
      </c>
      <c r="G11" s="19">
        <v>28803</v>
      </c>
      <c r="H11" s="17" t="s">
        <v>51</v>
      </c>
      <c r="I11" s="48" t="s">
        <v>52</v>
      </c>
      <c r="J11" s="17" t="s">
        <v>69</v>
      </c>
      <c r="K11" s="19" t="s">
        <v>142</v>
      </c>
      <c r="L11" s="36" t="s">
        <v>118</v>
      </c>
      <c r="M11" s="19" t="s">
        <v>143</v>
      </c>
      <c r="N11" s="60" t="s">
        <v>144</v>
      </c>
      <c r="O11" s="56" t="s">
        <v>145</v>
      </c>
      <c r="P11" s="36" t="s">
        <v>146</v>
      </c>
      <c r="Q11" s="50" t="s">
        <v>147</v>
      </c>
      <c r="R11" s="62" t="s">
        <v>148</v>
      </c>
      <c r="S11" s="23" t="s">
        <v>149</v>
      </c>
      <c r="T11" s="213" t="s">
        <v>126</v>
      </c>
      <c r="U11" s="206" t="s">
        <v>1084</v>
      </c>
      <c r="V11" s="24">
        <v>5800</v>
      </c>
      <c r="W11" s="229">
        <f>(C11*V11)</f>
        <v>307400</v>
      </c>
      <c r="X11" s="54">
        <v>53</v>
      </c>
      <c r="Y11" s="54" t="s">
        <v>128</v>
      </c>
      <c r="Z11" s="26" t="s">
        <v>79</v>
      </c>
      <c r="AA11" s="53"/>
      <c r="AB11" s="53"/>
      <c r="AC11" s="19"/>
      <c r="AD11" s="19"/>
      <c r="AE11" s="19"/>
      <c r="AF11" s="19"/>
      <c r="AG11" s="68"/>
      <c r="AH11" s="19"/>
      <c r="AI11" s="51"/>
      <c r="AJ11" s="19"/>
      <c r="AK11" s="68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27"/>
      <c r="AX11" s="19"/>
      <c r="AY11" s="19"/>
      <c r="AZ11" s="19"/>
      <c r="BA11" s="63"/>
      <c r="BB11" s="45"/>
      <c r="BC11" s="63"/>
      <c r="BD11" s="63"/>
      <c r="BE11" s="45"/>
      <c r="BF11" s="66"/>
      <c r="BG11" s="64"/>
      <c r="BH11" s="45"/>
      <c r="BI11" s="64"/>
      <c r="BJ11" s="64"/>
      <c r="BK11" s="45"/>
      <c r="BL11" s="64"/>
    </row>
    <row r="12" spans="1:64" ht="40.5" x14ac:dyDescent="0.15">
      <c r="A12" s="11">
        <v>8</v>
      </c>
      <c r="B12" s="12" t="s">
        <v>80</v>
      </c>
      <c r="C12" s="32">
        <v>70</v>
      </c>
      <c r="D12" s="12" t="s">
        <v>80</v>
      </c>
      <c r="E12" s="14" t="s">
        <v>49</v>
      </c>
      <c r="F12" s="46" t="s">
        <v>81</v>
      </c>
      <c r="G12" s="36">
        <v>28185</v>
      </c>
      <c r="H12" s="17" t="s">
        <v>82</v>
      </c>
      <c r="I12" s="35" t="s">
        <v>83</v>
      </c>
      <c r="J12" s="17" t="s">
        <v>1272</v>
      </c>
      <c r="K12" s="21" t="s">
        <v>84</v>
      </c>
      <c r="L12" s="36" t="s">
        <v>71</v>
      </c>
      <c r="M12" s="36" t="s">
        <v>85</v>
      </c>
      <c r="N12" s="47" t="s">
        <v>86</v>
      </c>
      <c r="O12" s="47" t="s">
        <v>87</v>
      </c>
      <c r="P12" s="21" t="s">
        <v>88</v>
      </c>
      <c r="Q12" s="21" t="s">
        <v>89</v>
      </c>
      <c r="R12" s="217" t="s">
        <v>90</v>
      </c>
      <c r="S12" s="23" t="s">
        <v>91</v>
      </c>
      <c r="T12" s="213" t="s">
        <v>92</v>
      </c>
      <c r="U12" s="30" t="s">
        <v>1090</v>
      </c>
      <c r="V12" s="24">
        <v>6000</v>
      </c>
      <c r="W12" s="229">
        <f>(C12*V12)</f>
        <v>420000</v>
      </c>
      <c r="X12" s="57"/>
      <c r="Y12" s="26" t="s">
        <v>79</v>
      </c>
      <c r="Z12" s="26" t="s">
        <v>79</v>
      </c>
      <c r="AA12" s="71"/>
      <c r="AB12" s="26"/>
      <c r="AC12" s="36"/>
      <c r="AD12" s="36"/>
      <c r="AE12" s="36"/>
      <c r="AF12" s="48"/>
      <c r="AG12" s="36"/>
      <c r="AH12" s="48"/>
      <c r="AI12" s="36"/>
      <c r="AJ12" s="36"/>
      <c r="AK12" s="49"/>
      <c r="AL12" s="36"/>
      <c r="AM12" s="50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51"/>
      <c r="AZ12" s="36"/>
      <c r="BA12" s="36"/>
      <c r="BB12" s="29"/>
      <c r="BC12" s="36"/>
      <c r="BD12" s="36"/>
      <c r="BE12" s="29"/>
      <c r="BF12" s="30"/>
      <c r="BG12" s="30"/>
      <c r="BH12" s="29"/>
      <c r="BI12" s="30"/>
      <c r="BJ12" s="30"/>
      <c r="BK12" s="29"/>
      <c r="BL12" s="36"/>
    </row>
    <row r="13" spans="1:64" x14ac:dyDescent="0.15">
      <c r="A13" s="11">
        <v>9</v>
      </c>
      <c r="B13" s="12" t="s">
        <v>94</v>
      </c>
      <c r="C13" s="32">
        <v>78</v>
      </c>
      <c r="D13" s="12" t="s">
        <v>95</v>
      </c>
      <c r="E13" s="14" t="s">
        <v>49</v>
      </c>
      <c r="F13" s="52" t="s">
        <v>96</v>
      </c>
      <c r="G13" s="36">
        <v>28211</v>
      </c>
      <c r="H13" s="17" t="s">
        <v>82</v>
      </c>
      <c r="I13" s="35" t="s">
        <v>83</v>
      </c>
      <c r="J13" s="17" t="s">
        <v>1272</v>
      </c>
      <c r="K13" s="21" t="s">
        <v>97</v>
      </c>
      <c r="L13" s="36" t="s">
        <v>71</v>
      </c>
      <c r="M13" s="36" t="s">
        <v>98</v>
      </c>
      <c r="N13" s="47" t="s">
        <v>1197</v>
      </c>
      <c r="O13" s="47" t="s">
        <v>1198</v>
      </c>
      <c r="P13" s="21" t="s">
        <v>99</v>
      </c>
      <c r="Q13" s="21" t="s">
        <v>100</v>
      </c>
      <c r="R13" s="62" t="s">
        <v>1199</v>
      </c>
      <c r="S13" s="23" t="s">
        <v>101</v>
      </c>
      <c r="T13" s="213" t="s">
        <v>1284</v>
      </c>
      <c r="U13" s="210" t="s">
        <v>1285</v>
      </c>
      <c r="V13" s="24">
        <v>6200</v>
      </c>
      <c r="W13" s="229">
        <v>483600</v>
      </c>
      <c r="X13" s="53"/>
      <c r="Y13" s="54" t="s">
        <v>79</v>
      </c>
      <c r="Z13" s="26" t="s">
        <v>79</v>
      </c>
      <c r="AA13" s="53"/>
      <c r="AB13" s="53"/>
      <c r="AC13" s="48"/>
      <c r="AD13" s="48"/>
      <c r="AE13" s="48"/>
      <c r="AF13" s="48"/>
      <c r="AG13" s="48"/>
      <c r="AH13" s="48"/>
      <c r="AI13" s="48"/>
      <c r="AJ13" s="48"/>
      <c r="AK13" s="49"/>
      <c r="AL13" s="48"/>
      <c r="AM13" s="55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51"/>
      <c r="AZ13" s="48"/>
      <c r="BA13" s="48"/>
      <c r="BB13" s="29"/>
      <c r="BC13" s="48"/>
      <c r="BD13" s="48"/>
      <c r="BE13" s="29"/>
      <c r="BF13" s="30"/>
      <c r="BG13" s="30"/>
      <c r="BH13" s="29"/>
      <c r="BI13" s="30"/>
      <c r="BJ13" s="30"/>
      <c r="BK13" s="29"/>
      <c r="BL13" s="30"/>
    </row>
    <row r="14" spans="1:64" ht="40.5" x14ac:dyDescent="0.15">
      <c r="A14" s="11">
        <v>10</v>
      </c>
      <c r="B14" s="69" t="s">
        <v>150</v>
      </c>
      <c r="C14" s="32">
        <v>60</v>
      </c>
      <c r="D14" s="69" t="s">
        <v>150</v>
      </c>
      <c r="E14" s="14" t="s">
        <v>49</v>
      </c>
      <c r="F14" s="70" t="s">
        <v>151</v>
      </c>
      <c r="G14" s="19">
        <v>28163</v>
      </c>
      <c r="H14" s="17" t="s">
        <v>82</v>
      </c>
      <c r="I14" s="48" t="s">
        <v>106</v>
      </c>
      <c r="J14" s="17" t="s">
        <v>1272</v>
      </c>
      <c r="K14" s="68" t="s">
        <v>152</v>
      </c>
      <c r="L14" s="50" t="s">
        <v>71</v>
      </c>
      <c r="M14" s="68" t="s">
        <v>153</v>
      </c>
      <c r="N14" s="189" t="s">
        <v>154</v>
      </c>
      <c r="O14" s="127" t="s">
        <v>155</v>
      </c>
      <c r="P14" s="60" t="s">
        <v>156</v>
      </c>
      <c r="Q14" s="21" t="s">
        <v>157</v>
      </c>
      <c r="R14" s="62" t="s">
        <v>158</v>
      </c>
      <c r="S14" s="23" t="s">
        <v>125</v>
      </c>
      <c r="T14" s="213" t="s">
        <v>1286</v>
      </c>
      <c r="U14" s="209" t="s">
        <v>1285</v>
      </c>
      <c r="V14" s="24">
        <v>7000</v>
      </c>
      <c r="W14" s="229">
        <v>420000</v>
      </c>
      <c r="X14" s="90"/>
      <c r="Y14" s="90" t="s">
        <v>65</v>
      </c>
      <c r="Z14" s="90" t="s">
        <v>65</v>
      </c>
      <c r="AA14" s="156"/>
      <c r="AB14" s="90"/>
      <c r="AC14" s="68"/>
      <c r="AD14" s="19"/>
      <c r="AE14" s="19"/>
      <c r="AF14" s="19"/>
      <c r="AG14" s="27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29"/>
      <c r="BC14" s="19"/>
      <c r="BD14" s="19"/>
      <c r="BE14" s="29"/>
      <c r="BF14" s="30"/>
      <c r="BG14" s="30"/>
      <c r="BH14" s="29"/>
      <c r="BI14" s="30"/>
      <c r="BJ14" s="30"/>
      <c r="BK14" s="29"/>
      <c r="BL14" s="36"/>
    </row>
    <row r="15" spans="1:64" x14ac:dyDescent="0.15">
      <c r="A15" s="11">
        <v>11</v>
      </c>
      <c r="B15" s="12" t="s">
        <v>161</v>
      </c>
      <c r="C15" s="32">
        <v>66</v>
      </c>
      <c r="D15" s="12" t="s">
        <v>161</v>
      </c>
      <c r="E15" s="14" t="s">
        <v>49</v>
      </c>
      <c r="F15" s="33" t="s">
        <v>162</v>
      </c>
      <c r="G15" s="36">
        <v>28102</v>
      </c>
      <c r="H15" s="17" t="s">
        <v>82</v>
      </c>
      <c r="I15" s="18" t="s">
        <v>52</v>
      </c>
      <c r="J15" s="17" t="s">
        <v>69</v>
      </c>
      <c r="K15" s="19" t="s">
        <v>163</v>
      </c>
      <c r="L15" s="19" t="s">
        <v>71</v>
      </c>
      <c r="M15" s="19" t="s">
        <v>164</v>
      </c>
      <c r="N15" s="21" t="s">
        <v>165</v>
      </c>
      <c r="O15" s="21" t="s">
        <v>166</v>
      </c>
      <c r="P15" s="21" t="s">
        <v>167</v>
      </c>
      <c r="Q15" s="21" t="s">
        <v>168</v>
      </c>
      <c r="R15" s="62" t="s">
        <v>169</v>
      </c>
      <c r="S15" s="22" t="s">
        <v>112</v>
      </c>
      <c r="T15" s="36" t="s">
        <v>170</v>
      </c>
      <c r="U15" s="210" t="s">
        <v>171</v>
      </c>
      <c r="V15" s="24">
        <v>5000</v>
      </c>
      <c r="W15" s="229">
        <f>(C15*V15)</f>
        <v>330000</v>
      </c>
      <c r="X15" s="90">
        <v>66</v>
      </c>
      <c r="Y15" s="90" t="s">
        <v>79</v>
      </c>
      <c r="Z15" s="90" t="s">
        <v>79</v>
      </c>
      <c r="AA15" s="156"/>
      <c r="AB15" s="90"/>
      <c r="AC15" s="50"/>
      <c r="AD15" s="36"/>
      <c r="AE15" s="121"/>
      <c r="AF15" s="36"/>
      <c r="AG15" s="36"/>
      <c r="AH15" s="36"/>
      <c r="AI15" s="36"/>
      <c r="AJ15" s="36"/>
      <c r="AK15" s="36"/>
      <c r="AL15" s="36"/>
      <c r="AM15" s="36"/>
      <c r="AN15" s="36"/>
      <c r="AO15" s="19"/>
      <c r="AP15" s="36"/>
      <c r="AQ15" s="27"/>
      <c r="AR15" s="36"/>
      <c r="AS15" s="36"/>
      <c r="AT15" s="36"/>
      <c r="AU15" s="36"/>
      <c r="AV15" s="36"/>
      <c r="AW15" s="36"/>
      <c r="AX15" s="36"/>
      <c r="AY15" s="36"/>
      <c r="AZ15" s="36"/>
      <c r="BA15" s="44"/>
      <c r="BB15" s="44"/>
      <c r="BC15" s="43"/>
      <c r="BD15" s="44"/>
      <c r="BE15" s="66"/>
      <c r="BF15" s="258"/>
      <c r="BG15" s="66"/>
      <c r="BH15" s="66"/>
      <c r="BI15" s="45"/>
      <c r="BJ15" s="66"/>
      <c r="BK15" s="66"/>
      <c r="BL15" s="45"/>
    </row>
    <row r="16" spans="1:64" ht="34.5" x14ac:dyDescent="0.15">
      <c r="A16" s="11">
        <v>12</v>
      </c>
      <c r="B16" s="95" t="s">
        <v>172</v>
      </c>
      <c r="C16" s="85">
        <v>73</v>
      </c>
      <c r="D16" s="95" t="s">
        <v>172</v>
      </c>
      <c r="E16" s="14" t="s">
        <v>173</v>
      </c>
      <c r="F16" s="33" t="s">
        <v>174</v>
      </c>
      <c r="G16" s="36">
        <v>34030</v>
      </c>
      <c r="H16" s="17" t="s">
        <v>51</v>
      </c>
      <c r="I16" s="48" t="s">
        <v>83</v>
      </c>
      <c r="J16" s="17" t="s">
        <v>69</v>
      </c>
      <c r="K16" s="187" t="s">
        <v>1372</v>
      </c>
      <c r="L16" s="188" t="s">
        <v>175</v>
      </c>
      <c r="M16" s="19" t="s">
        <v>176</v>
      </c>
      <c r="N16" s="73" t="s">
        <v>1321</v>
      </c>
      <c r="O16" s="73" t="s">
        <v>1322</v>
      </c>
      <c r="P16" s="19" t="s">
        <v>177</v>
      </c>
      <c r="Q16" s="19"/>
      <c r="R16" s="211" t="s">
        <v>1327</v>
      </c>
      <c r="S16" s="39" t="s">
        <v>178</v>
      </c>
      <c r="T16" s="39" t="s">
        <v>1188</v>
      </c>
      <c r="U16" s="208" t="s">
        <v>1085</v>
      </c>
      <c r="V16" s="74">
        <v>6500</v>
      </c>
      <c r="W16" s="229">
        <f>(C16*V16)</f>
        <v>474500</v>
      </c>
      <c r="X16" s="196"/>
      <c r="Y16" s="196"/>
      <c r="Z16" s="196"/>
      <c r="AA16" s="196"/>
      <c r="AB16" s="196"/>
      <c r="AC16" s="19"/>
      <c r="AD16" s="19"/>
      <c r="AE16" s="27"/>
      <c r="AF16" s="19"/>
      <c r="AG16" s="68"/>
      <c r="AH16" s="19"/>
      <c r="AI16" s="19"/>
      <c r="AJ16" s="19"/>
      <c r="AK16" s="19"/>
      <c r="AL16" s="19"/>
      <c r="AM16" s="19"/>
      <c r="AN16" s="19"/>
      <c r="AO16" s="19"/>
      <c r="AP16" s="19"/>
      <c r="AQ16" s="51"/>
      <c r="AR16" s="19"/>
      <c r="AS16" s="30"/>
      <c r="AT16" s="19"/>
      <c r="AU16" s="27"/>
      <c r="AV16" s="19"/>
      <c r="AW16" s="19"/>
      <c r="AX16" s="19"/>
      <c r="AY16" s="19"/>
      <c r="AZ16" s="19"/>
      <c r="BA16" s="19"/>
      <c r="BB16" s="45"/>
      <c r="BC16" s="19"/>
      <c r="BD16" s="19"/>
      <c r="BE16" s="45"/>
      <c r="BF16" s="19"/>
      <c r="BG16" s="19"/>
      <c r="BH16" s="45"/>
      <c r="BI16" s="19"/>
      <c r="BJ16" s="19"/>
      <c r="BK16" s="45"/>
      <c r="BL16" s="76"/>
    </row>
    <row r="17" spans="1:64" ht="34.5" x14ac:dyDescent="0.15">
      <c r="A17" s="11">
        <v>13</v>
      </c>
      <c r="B17" s="95" t="s">
        <v>180</v>
      </c>
      <c r="C17" s="85">
        <v>48</v>
      </c>
      <c r="D17" s="95" t="s">
        <v>180</v>
      </c>
      <c r="E17" s="36" t="s">
        <v>49</v>
      </c>
      <c r="F17" s="33" t="s">
        <v>181</v>
      </c>
      <c r="G17" s="100">
        <v>28360</v>
      </c>
      <c r="H17" s="17" t="s">
        <v>51</v>
      </c>
      <c r="I17" s="48" t="s">
        <v>83</v>
      </c>
      <c r="J17" s="17" t="s">
        <v>69</v>
      </c>
      <c r="K17" s="187" t="s">
        <v>1372</v>
      </c>
      <c r="L17" s="188" t="s">
        <v>175</v>
      </c>
      <c r="M17" s="19" t="s">
        <v>176</v>
      </c>
      <c r="N17" s="73" t="s">
        <v>1324</v>
      </c>
      <c r="O17" s="73" t="s">
        <v>1325</v>
      </c>
      <c r="P17" s="19" t="s">
        <v>182</v>
      </c>
      <c r="Q17" s="19"/>
      <c r="R17" s="211" t="s">
        <v>1326</v>
      </c>
      <c r="S17" s="39" t="s">
        <v>178</v>
      </c>
      <c r="T17" s="39" t="s">
        <v>1188</v>
      </c>
      <c r="U17" s="208" t="s">
        <v>1085</v>
      </c>
      <c r="V17" s="74">
        <v>6000</v>
      </c>
      <c r="W17" s="229">
        <v>300000</v>
      </c>
      <c r="X17" s="196"/>
      <c r="Y17" s="196"/>
      <c r="Z17" s="196"/>
      <c r="AA17" s="196"/>
      <c r="AB17" s="196"/>
      <c r="AC17" s="19"/>
      <c r="AD17" s="19"/>
      <c r="AE17" s="19"/>
      <c r="AF17" s="19"/>
      <c r="AG17" s="27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30"/>
      <c r="AT17" s="19"/>
      <c r="AU17" s="19"/>
      <c r="AV17" s="19"/>
      <c r="AW17" s="27"/>
      <c r="AX17" s="19"/>
      <c r="AY17" s="19"/>
      <c r="AZ17" s="19"/>
      <c r="BA17" s="19"/>
      <c r="BB17" s="45"/>
      <c r="BC17" s="19"/>
      <c r="BD17" s="19"/>
      <c r="BE17" s="45"/>
      <c r="BF17" s="19"/>
      <c r="BG17" s="19"/>
      <c r="BH17" s="45"/>
      <c r="BI17" s="19"/>
      <c r="BJ17" s="19"/>
      <c r="BK17" s="45"/>
      <c r="BL17" s="76"/>
    </row>
    <row r="18" spans="1:64" x14ac:dyDescent="0.15">
      <c r="A18" s="11">
        <v>14</v>
      </c>
      <c r="B18" s="95" t="s">
        <v>229</v>
      </c>
      <c r="C18" s="85">
        <v>125</v>
      </c>
      <c r="D18" s="92" t="s">
        <v>229</v>
      </c>
      <c r="E18" s="85" t="s">
        <v>49</v>
      </c>
      <c r="F18" s="33" t="s">
        <v>230</v>
      </c>
      <c r="G18" s="36">
        <v>34419</v>
      </c>
      <c r="H18" s="17" t="s">
        <v>51</v>
      </c>
      <c r="I18" s="48" t="s">
        <v>83</v>
      </c>
      <c r="J18" s="17" t="s">
        <v>1272</v>
      </c>
      <c r="K18" s="93" t="s">
        <v>231</v>
      </c>
      <c r="L18" s="19" t="s">
        <v>71</v>
      </c>
      <c r="M18" s="19" t="s">
        <v>232</v>
      </c>
      <c r="N18" s="73" t="s">
        <v>233</v>
      </c>
      <c r="O18" s="73" t="s">
        <v>234</v>
      </c>
      <c r="P18" s="19"/>
      <c r="Q18" s="19"/>
      <c r="R18" s="294" t="s">
        <v>235</v>
      </c>
      <c r="S18" s="58" t="s">
        <v>236</v>
      </c>
      <c r="T18" s="58" t="s">
        <v>1357</v>
      </c>
      <c r="U18" s="209" t="s">
        <v>1358</v>
      </c>
      <c r="V18" s="203">
        <v>5500</v>
      </c>
      <c r="W18" s="229">
        <f>(C18*V18)</f>
        <v>687500</v>
      </c>
      <c r="X18" s="196"/>
      <c r="Y18" s="196" t="s">
        <v>65</v>
      </c>
      <c r="Z18" s="196" t="s">
        <v>65</v>
      </c>
      <c r="AA18" s="196"/>
      <c r="AB18" s="196"/>
      <c r="AC18" s="19"/>
      <c r="AD18" s="19"/>
      <c r="AE18" s="51"/>
      <c r="AF18" s="19"/>
      <c r="AG18" s="68"/>
      <c r="AH18" s="19"/>
      <c r="AI18" s="19"/>
      <c r="AJ18" s="19"/>
      <c r="AK18" s="51"/>
      <c r="AL18" s="19"/>
      <c r="AM18" s="19"/>
      <c r="AN18" s="19"/>
      <c r="AO18" s="19"/>
      <c r="AP18" s="19"/>
      <c r="AQ18" s="51"/>
      <c r="AR18" s="19"/>
      <c r="AS18" s="19"/>
      <c r="AT18" s="19"/>
      <c r="AU18" s="19"/>
      <c r="AV18" s="19"/>
      <c r="AW18" s="51"/>
      <c r="AX18" s="19"/>
      <c r="AY18" s="19"/>
      <c r="AZ18" s="19"/>
      <c r="BA18" s="29"/>
      <c r="BB18" s="19"/>
      <c r="BC18" s="128"/>
      <c r="BD18" s="76"/>
      <c r="BE18" s="128"/>
      <c r="BF18" s="76"/>
      <c r="BG18" s="128"/>
      <c r="BH18" s="76"/>
      <c r="BI18" s="128"/>
      <c r="BJ18" s="76"/>
      <c r="BK18" s="128"/>
      <c r="BL18" s="76"/>
    </row>
    <row r="19" spans="1:64" x14ac:dyDescent="0.15">
      <c r="A19" s="11">
        <v>15</v>
      </c>
      <c r="B19" s="12" t="s">
        <v>1300</v>
      </c>
      <c r="C19" s="32">
        <v>100</v>
      </c>
      <c r="D19" s="12" t="s">
        <v>221</v>
      </c>
      <c r="E19" s="14" t="s">
        <v>49</v>
      </c>
      <c r="F19" s="70" t="s">
        <v>222</v>
      </c>
      <c r="G19" s="19">
        <v>28802</v>
      </c>
      <c r="H19" s="17" t="s">
        <v>51</v>
      </c>
      <c r="I19" s="35" t="s">
        <v>106</v>
      </c>
      <c r="J19" s="17" t="s">
        <v>1272</v>
      </c>
      <c r="K19" s="19" t="s">
        <v>223</v>
      </c>
      <c r="L19" s="19" t="s">
        <v>118</v>
      </c>
      <c r="M19" s="93" t="s">
        <v>119</v>
      </c>
      <c r="N19" s="94" t="s">
        <v>224</v>
      </c>
      <c r="O19" s="94" t="s">
        <v>225</v>
      </c>
      <c r="P19" s="21" t="s">
        <v>226</v>
      </c>
      <c r="Q19" s="21" t="s">
        <v>227</v>
      </c>
      <c r="R19" s="211" t="s">
        <v>228</v>
      </c>
      <c r="S19" s="50" t="s">
        <v>1099</v>
      </c>
      <c r="T19" s="36" t="s">
        <v>126</v>
      </c>
      <c r="U19" s="209" t="s">
        <v>1084</v>
      </c>
      <c r="V19" s="24">
        <v>5500</v>
      </c>
      <c r="W19" s="229">
        <f>(C19*V19)</f>
        <v>550000</v>
      </c>
      <c r="X19" s="90"/>
      <c r="Y19" s="90" t="s">
        <v>65</v>
      </c>
      <c r="Z19" s="90" t="s">
        <v>65</v>
      </c>
      <c r="AA19" s="71"/>
      <c r="AB19" s="71"/>
      <c r="AC19" s="19"/>
      <c r="AD19" s="19"/>
      <c r="AE19" s="51"/>
      <c r="AF19" s="19"/>
      <c r="AG19" s="19"/>
      <c r="AH19" s="19"/>
      <c r="AI19" s="19"/>
      <c r="AJ19" s="19"/>
      <c r="AK19" s="19"/>
      <c r="AL19" s="19"/>
      <c r="AM19" s="41"/>
      <c r="AN19" s="19"/>
      <c r="AO19" s="19"/>
      <c r="AP19" s="19"/>
      <c r="AQ19" s="19"/>
      <c r="AR19" s="19"/>
      <c r="AS19" s="19"/>
      <c r="AT19" s="19"/>
      <c r="AU19" s="19"/>
      <c r="AV19" s="19"/>
      <c r="AW19" s="51"/>
      <c r="AX19" s="19"/>
      <c r="AY19" s="19"/>
      <c r="AZ19" s="19"/>
      <c r="BA19" s="45"/>
      <c r="BB19" s="63"/>
      <c r="BC19" s="45"/>
      <c r="BD19" s="63"/>
      <c r="BE19" s="45"/>
      <c r="BF19" s="64"/>
      <c r="BG19" s="45"/>
      <c r="BH19" s="64"/>
      <c r="BI19" s="45"/>
      <c r="BJ19" s="64"/>
      <c r="BK19" s="45"/>
      <c r="BL19" s="64"/>
    </row>
    <row r="20" spans="1:64" x14ac:dyDescent="0.15">
      <c r="A20" s="11">
        <v>16</v>
      </c>
      <c r="B20" s="91" t="s">
        <v>238</v>
      </c>
      <c r="C20" s="85">
        <v>100</v>
      </c>
      <c r="D20" s="97" t="s">
        <v>239</v>
      </c>
      <c r="E20" s="14" t="s">
        <v>49</v>
      </c>
      <c r="F20" s="33" t="s">
        <v>240</v>
      </c>
      <c r="G20" s="36">
        <v>28956</v>
      </c>
      <c r="H20" s="17" t="s">
        <v>51</v>
      </c>
      <c r="I20" s="48" t="s">
        <v>68</v>
      </c>
      <c r="J20" s="17" t="s">
        <v>69</v>
      </c>
      <c r="K20" s="36" t="s">
        <v>241</v>
      </c>
      <c r="L20" s="36" t="s">
        <v>71</v>
      </c>
      <c r="M20" s="36" t="s">
        <v>242</v>
      </c>
      <c r="N20" s="87" t="s">
        <v>243</v>
      </c>
      <c r="O20" s="87" t="s">
        <v>244</v>
      </c>
      <c r="P20" s="21" t="s">
        <v>245</v>
      </c>
      <c r="Q20" s="21" t="s">
        <v>246</v>
      </c>
      <c r="R20" s="294" t="s">
        <v>247</v>
      </c>
      <c r="S20" s="213" t="s">
        <v>102</v>
      </c>
      <c r="T20" s="33" t="s">
        <v>236</v>
      </c>
      <c r="U20" s="290" t="s">
        <v>1088</v>
      </c>
      <c r="V20" s="291">
        <v>5000</v>
      </c>
      <c r="W20" s="292">
        <f>(C20*V20)</f>
        <v>500000</v>
      </c>
      <c r="X20" s="71">
        <v>107</v>
      </c>
      <c r="Y20" s="26" t="s">
        <v>248</v>
      </c>
      <c r="Z20" s="26" t="s">
        <v>79</v>
      </c>
      <c r="AA20" s="71"/>
      <c r="AB20" s="71" t="s">
        <v>1364</v>
      </c>
      <c r="AC20" s="36"/>
      <c r="AD20" s="36"/>
      <c r="AE20" s="98"/>
      <c r="AF20" s="36"/>
      <c r="AG20" s="36"/>
      <c r="AH20" s="36"/>
      <c r="AI20" s="36"/>
      <c r="AJ20" s="36"/>
      <c r="AK20" s="98"/>
      <c r="AL20" s="36"/>
      <c r="AM20" s="36"/>
      <c r="AN20" s="36"/>
      <c r="AO20" s="36"/>
      <c r="AP20" s="36"/>
      <c r="AQ20" s="98"/>
      <c r="AR20" s="36"/>
      <c r="AS20" s="36"/>
      <c r="AT20" s="36"/>
      <c r="AU20" s="36"/>
      <c r="AV20" s="36"/>
      <c r="AW20" s="98"/>
      <c r="AX20" s="36"/>
      <c r="AY20" s="36"/>
      <c r="AZ20" s="36"/>
      <c r="BA20" s="43"/>
      <c r="BB20" s="44"/>
      <c r="BC20" s="43"/>
      <c r="BD20" s="44"/>
      <c r="BE20" s="43"/>
      <c r="BF20" s="83"/>
      <c r="BG20" s="43"/>
      <c r="BH20" s="83"/>
      <c r="BI20" s="43"/>
      <c r="BJ20" s="83"/>
      <c r="BK20" s="43"/>
      <c r="BL20" s="83"/>
    </row>
    <row r="21" spans="1:64" x14ac:dyDescent="0.15">
      <c r="A21" s="11">
        <v>17</v>
      </c>
      <c r="B21" s="12" t="s">
        <v>249</v>
      </c>
      <c r="C21" s="14">
        <v>83</v>
      </c>
      <c r="D21" s="12" t="s">
        <v>249</v>
      </c>
      <c r="E21" s="14" t="s">
        <v>49</v>
      </c>
      <c r="F21" s="33" t="s">
        <v>250</v>
      </c>
      <c r="G21" s="36">
        <v>28122</v>
      </c>
      <c r="H21" s="17" t="s">
        <v>82</v>
      </c>
      <c r="I21" s="35" t="s">
        <v>68</v>
      </c>
      <c r="J21" s="17" t="s">
        <v>1272</v>
      </c>
      <c r="K21" s="36" t="s">
        <v>251</v>
      </c>
      <c r="L21" s="36" t="s">
        <v>71</v>
      </c>
      <c r="M21" s="19" t="s">
        <v>252</v>
      </c>
      <c r="N21" s="230" t="s">
        <v>253</v>
      </c>
      <c r="O21" s="79" t="s">
        <v>254</v>
      </c>
      <c r="P21" s="21" t="s">
        <v>255</v>
      </c>
      <c r="Q21" s="21" t="s">
        <v>256</v>
      </c>
      <c r="R21" s="238" t="s">
        <v>257</v>
      </c>
      <c r="S21" s="50" t="s">
        <v>1100</v>
      </c>
      <c r="T21" s="213" t="s">
        <v>1357</v>
      </c>
      <c r="U21" s="271" t="s">
        <v>1358</v>
      </c>
      <c r="V21" s="266">
        <v>5500</v>
      </c>
      <c r="W21" s="264">
        <f>(C21*V21)</f>
        <v>456500</v>
      </c>
      <c r="X21" s="246">
        <v>85</v>
      </c>
      <c r="Y21" s="26" t="s">
        <v>79</v>
      </c>
      <c r="Z21" s="26" t="s">
        <v>79</v>
      </c>
      <c r="AA21" s="99"/>
      <c r="AB21" s="99"/>
      <c r="AC21" s="41"/>
      <c r="AD21" s="36"/>
      <c r="AE21" s="50"/>
      <c r="AF21" s="36"/>
      <c r="AG21" s="36"/>
      <c r="AH21" s="36"/>
      <c r="AI21" s="50"/>
      <c r="AJ21" s="36"/>
      <c r="AK21" s="36"/>
      <c r="AL21" s="36"/>
      <c r="AM21" s="36"/>
      <c r="AN21" s="36"/>
      <c r="AO21" s="41"/>
      <c r="AP21" s="36"/>
      <c r="AQ21" s="36"/>
      <c r="AR21" s="36"/>
      <c r="AS21" s="36"/>
      <c r="AT21" s="36"/>
      <c r="AU21" s="50"/>
      <c r="AV21" s="36"/>
      <c r="AW21" s="36"/>
      <c r="AX21" s="36"/>
      <c r="AY21" s="36"/>
      <c r="AZ21" s="36"/>
      <c r="BA21" s="128"/>
      <c r="BB21" s="44"/>
      <c r="BC21" s="44"/>
      <c r="BD21" s="29"/>
      <c r="BE21" s="64"/>
      <c r="BF21" s="64"/>
      <c r="BG21" s="29"/>
      <c r="BH21" s="64"/>
      <c r="BI21" s="64"/>
      <c r="BJ21" s="29"/>
      <c r="BK21" s="64"/>
      <c r="BL21" s="64"/>
    </row>
    <row r="22" spans="1:64" x14ac:dyDescent="0.15">
      <c r="A22" s="11">
        <v>18</v>
      </c>
      <c r="B22" s="95" t="s">
        <v>258</v>
      </c>
      <c r="C22" s="85">
        <v>80</v>
      </c>
      <c r="D22" s="95" t="s">
        <v>258</v>
      </c>
      <c r="E22" s="36" t="s">
        <v>173</v>
      </c>
      <c r="F22" s="33" t="s">
        <v>259</v>
      </c>
      <c r="G22" s="100">
        <v>35238</v>
      </c>
      <c r="H22" s="17" t="s">
        <v>51</v>
      </c>
      <c r="I22" s="48" t="s">
        <v>83</v>
      </c>
      <c r="J22" s="17" t="s">
        <v>69</v>
      </c>
      <c r="K22" s="188" t="s">
        <v>260</v>
      </c>
      <c r="L22" s="188" t="s">
        <v>261</v>
      </c>
      <c r="M22" s="19" t="s">
        <v>262</v>
      </c>
      <c r="N22" s="73" t="s">
        <v>1370</v>
      </c>
      <c r="O22" s="73" t="s">
        <v>1371</v>
      </c>
      <c r="P22" s="19" t="s">
        <v>263</v>
      </c>
      <c r="Q22" s="19"/>
      <c r="R22" s="238" t="s">
        <v>1369</v>
      </c>
      <c r="S22" s="58" t="s">
        <v>1101</v>
      </c>
      <c r="T22" s="58" t="s">
        <v>1080</v>
      </c>
      <c r="U22" s="152" t="s">
        <v>1081</v>
      </c>
      <c r="V22" s="74">
        <v>6000</v>
      </c>
      <c r="W22" s="229">
        <v>480000</v>
      </c>
      <c r="X22" s="75"/>
      <c r="Y22" s="75"/>
      <c r="Z22" s="75"/>
      <c r="AA22" s="96"/>
      <c r="AB22" s="96"/>
      <c r="AC22" s="27"/>
      <c r="AD22" s="19"/>
      <c r="AE22" s="19"/>
      <c r="AF22" s="19"/>
      <c r="AG22" s="68"/>
      <c r="AH22" s="19"/>
      <c r="AI22" s="19"/>
      <c r="AJ22" s="19"/>
      <c r="AK22" s="19"/>
      <c r="AL22" s="19"/>
      <c r="AM22" s="19"/>
      <c r="AN22" s="19"/>
      <c r="AO22" s="41"/>
      <c r="AP22" s="19"/>
      <c r="AQ22" s="19"/>
      <c r="AR22" s="19"/>
      <c r="AS22" s="30"/>
      <c r="AT22" s="19"/>
      <c r="AU22" s="19"/>
      <c r="AV22" s="19"/>
      <c r="AW22" s="27"/>
      <c r="AX22" s="19"/>
      <c r="AY22" s="19"/>
      <c r="AZ22" s="19"/>
      <c r="BA22" s="19"/>
      <c r="BB22" s="19"/>
      <c r="BC22" s="45"/>
      <c r="BD22" s="19"/>
      <c r="BE22" s="19"/>
      <c r="BF22" s="45"/>
      <c r="BG22" s="19"/>
      <c r="BH22" s="19"/>
      <c r="BI22" s="45"/>
      <c r="BJ22" s="19"/>
      <c r="BK22" s="19"/>
      <c r="BL22" s="45"/>
    </row>
    <row r="23" spans="1:64" x14ac:dyDescent="0.15">
      <c r="A23" s="11">
        <v>19</v>
      </c>
      <c r="B23" s="12" t="s">
        <v>264</v>
      </c>
      <c r="C23" s="32">
        <v>50</v>
      </c>
      <c r="D23" s="12" t="s">
        <v>264</v>
      </c>
      <c r="E23" s="14" t="s">
        <v>204</v>
      </c>
      <c r="F23" s="70" t="s">
        <v>1304</v>
      </c>
      <c r="G23" s="36">
        <v>27639</v>
      </c>
      <c r="H23" s="17" t="s">
        <v>82</v>
      </c>
      <c r="I23" s="18" t="s">
        <v>52</v>
      </c>
      <c r="J23" s="17" t="s">
        <v>1272</v>
      </c>
      <c r="K23" s="36" t="s">
        <v>266</v>
      </c>
      <c r="L23" s="36" t="s">
        <v>71</v>
      </c>
      <c r="M23" s="36" t="s">
        <v>267</v>
      </c>
      <c r="N23" s="47" t="s">
        <v>268</v>
      </c>
      <c r="O23" s="47" t="s">
        <v>1301</v>
      </c>
      <c r="P23" s="21" t="s">
        <v>269</v>
      </c>
      <c r="Q23" s="21" t="s">
        <v>270</v>
      </c>
      <c r="R23" s="294" t="s">
        <v>271</v>
      </c>
      <c r="S23" s="210" t="s">
        <v>272</v>
      </c>
      <c r="T23" s="213" t="s">
        <v>102</v>
      </c>
      <c r="U23" s="14" t="s">
        <v>1091</v>
      </c>
      <c r="V23" s="24">
        <v>6000</v>
      </c>
      <c r="W23" s="229">
        <f>(C23*V23)</f>
        <v>300000</v>
      </c>
      <c r="X23" s="90"/>
      <c r="Y23" s="90" t="s">
        <v>79</v>
      </c>
      <c r="Z23" s="90" t="s">
        <v>79</v>
      </c>
      <c r="AA23" s="71" t="s">
        <v>273</v>
      </c>
      <c r="AB23" s="71" t="s">
        <v>1365</v>
      </c>
      <c r="AC23" s="101"/>
      <c r="AD23" s="101"/>
      <c r="AE23" s="101"/>
      <c r="AF23" s="101"/>
      <c r="AG23" s="101"/>
      <c r="AH23" s="101"/>
      <c r="AI23" s="102"/>
      <c r="AJ23" s="101"/>
      <c r="AK23" s="41"/>
      <c r="AL23" s="48"/>
      <c r="AM23" s="48"/>
      <c r="AN23" s="48"/>
      <c r="AO23" s="48"/>
      <c r="AP23" s="48"/>
      <c r="AQ23" s="27"/>
      <c r="AR23" s="48"/>
      <c r="AS23" s="48"/>
      <c r="AT23" s="48"/>
      <c r="AU23" s="49"/>
      <c r="AV23" s="48"/>
      <c r="AW23" s="48"/>
      <c r="AX23" s="48"/>
      <c r="AY23" s="48"/>
      <c r="AZ23" s="48"/>
      <c r="BA23" s="252"/>
      <c r="BB23" s="101"/>
      <c r="BC23" s="29"/>
      <c r="BD23" s="101"/>
      <c r="BE23" s="30"/>
      <c r="BF23" s="29"/>
      <c r="BG23" s="30"/>
      <c r="BH23" s="30"/>
      <c r="BI23" s="29"/>
      <c r="BJ23" s="30"/>
      <c r="BK23" s="30"/>
      <c r="BL23" s="29"/>
    </row>
    <row r="24" spans="1:64" ht="57.75" customHeight="1" x14ac:dyDescent="0.15">
      <c r="A24" s="11">
        <v>20</v>
      </c>
      <c r="B24" s="91" t="s">
        <v>213</v>
      </c>
      <c r="C24" s="85">
        <v>50</v>
      </c>
      <c r="D24" s="92" t="s">
        <v>214</v>
      </c>
      <c r="E24" s="14" t="s">
        <v>49</v>
      </c>
      <c r="F24" s="33" t="s">
        <v>215</v>
      </c>
      <c r="G24" s="36">
        <v>27860</v>
      </c>
      <c r="H24" s="17" t="s">
        <v>82</v>
      </c>
      <c r="I24" s="48" t="s">
        <v>83</v>
      </c>
      <c r="J24" s="17" t="s">
        <v>1272</v>
      </c>
      <c r="K24" s="36" t="s">
        <v>216</v>
      </c>
      <c r="L24" s="36" t="s">
        <v>71</v>
      </c>
      <c r="M24" s="36" t="s">
        <v>217</v>
      </c>
      <c r="N24" s="47" t="s">
        <v>1384</v>
      </c>
      <c r="O24" s="87" t="s">
        <v>1385</v>
      </c>
      <c r="P24" s="21" t="s">
        <v>218</v>
      </c>
      <c r="Q24" s="21" t="s">
        <v>219</v>
      </c>
      <c r="R24" s="294" t="s">
        <v>220</v>
      </c>
      <c r="S24" s="213" t="s">
        <v>102</v>
      </c>
      <c r="T24" s="33"/>
      <c r="U24" s="213" t="s">
        <v>1091</v>
      </c>
      <c r="V24" s="24">
        <v>7000</v>
      </c>
      <c r="W24" s="229">
        <f>(C24*V24)</f>
        <v>350000</v>
      </c>
      <c r="X24" s="26">
        <v>50</v>
      </c>
      <c r="Y24" s="54" t="s">
        <v>128</v>
      </c>
      <c r="Z24" s="54" t="s">
        <v>128</v>
      </c>
      <c r="AA24" s="26"/>
      <c r="AB24" s="26"/>
      <c r="AC24" s="41"/>
      <c r="AD24" s="36"/>
      <c r="AE24" s="55"/>
      <c r="AF24" s="36"/>
      <c r="AG24" s="36"/>
      <c r="AH24" s="36"/>
      <c r="AI24" s="50"/>
      <c r="AJ24" s="36"/>
      <c r="AK24" s="36"/>
      <c r="AL24" s="36"/>
      <c r="AM24" s="36"/>
      <c r="AN24" s="36"/>
      <c r="AO24" s="41"/>
      <c r="AP24" s="36"/>
      <c r="AQ24" s="50"/>
      <c r="AR24" s="36"/>
      <c r="AS24" s="36"/>
      <c r="AT24" s="36"/>
      <c r="AU24" s="50"/>
      <c r="AV24" s="36"/>
      <c r="AW24" s="36"/>
      <c r="AX24" s="36"/>
      <c r="AY24" s="36"/>
      <c r="AZ24" s="36"/>
      <c r="BA24" s="30"/>
      <c r="BB24" s="128"/>
      <c r="BC24" s="36"/>
      <c r="BD24" s="36"/>
      <c r="BE24" s="29"/>
      <c r="BF24" s="19"/>
      <c r="BG24" s="30"/>
      <c r="BH24" s="30"/>
      <c r="BI24" s="29"/>
      <c r="BJ24" s="30"/>
      <c r="BK24" s="30"/>
      <c r="BL24" s="29"/>
    </row>
    <row r="25" spans="1:64" ht="66.75" customHeight="1" x14ac:dyDescent="0.15">
      <c r="A25" s="11">
        <v>21</v>
      </c>
      <c r="B25" s="77" t="s">
        <v>183</v>
      </c>
      <c r="C25" s="32">
        <v>114</v>
      </c>
      <c r="D25" s="77" t="s">
        <v>183</v>
      </c>
      <c r="E25" s="14" t="s">
        <v>49</v>
      </c>
      <c r="F25" s="70" t="s">
        <v>1342</v>
      </c>
      <c r="G25" s="36">
        <v>28614</v>
      </c>
      <c r="H25" s="17" t="s">
        <v>51</v>
      </c>
      <c r="I25" s="48" t="s">
        <v>106</v>
      </c>
      <c r="J25" s="17" t="s">
        <v>69</v>
      </c>
      <c r="K25" s="36" t="s">
        <v>1343</v>
      </c>
      <c r="L25" s="36" t="s">
        <v>71</v>
      </c>
      <c r="M25" s="56" t="s">
        <v>1335</v>
      </c>
      <c r="N25" s="78" t="s">
        <v>1333</v>
      </c>
      <c r="O25" s="78" t="s">
        <v>1334</v>
      </c>
      <c r="P25" s="79"/>
      <c r="Q25" s="80"/>
      <c r="R25" s="57" t="s">
        <v>1336</v>
      </c>
      <c r="S25" s="210" t="s">
        <v>1102</v>
      </c>
      <c r="T25" s="214" t="s">
        <v>1080</v>
      </c>
      <c r="U25" s="209" t="s">
        <v>1081</v>
      </c>
      <c r="V25" s="24">
        <v>5789</v>
      </c>
      <c r="W25" s="229">
        <v>660000</v>
      </c>
      <c r="X25" s="245"/>
      <c r="Y25" s="90" t="s">
        <v>65</v>
      </c>
      <c r="Z25" s="90" t="s">
        <v>65</v>
      </c>
      <c r="AA25" s="245"/>
      <c r="AB25" s="245"/>
      <c r="AC25" s="68"/>
      <c r="AD25" s="19"/>
      <c r="AE25" s="19"/>
      <c r="AF25" s="19"/>
      <c r="AG25" s="51"/>
      <c r="AH25" s="19"/>
      <c r="AI25" s="68"/>
      <c r="AJ25" s="19"/>
      <c r="AK25" s="51"/>
      <c r="AL25" s="19"/>
      <c r="AM25" s="19"/>
      <c r="AN25" s="19"/>
      <c r="AO25" s="68"/>
      <c r="AP25" s="19"/>
      <c r="AQ25" s="51"/>
      <c r="AR25" s="19"/>
      <c r="AS25" s="19"/>
      <c r="AT25" s="19"/>
      <c r="AU25" s="19"/>
      <c r="AV25" s="19"/>
      <c r="AW25" s="51"/>
      <c r="AX25" s="19"/>
      <c r="AY25" s="19"/>
      <c r="AZ25" s="19"/>
      <c r="BA25" s="63"/>
      <c r="BB25" s="45"/>
      <c r="BC25" s="63"/>
      <c r="BD25" s="45"/>
      <c r="BE25" s="64"/>
      <c r="BF25" s="45"/>
      <c r="BG25" s="64"/>
      <c r="BH25" s="45"/>
      <c r="BI25" s="258"/>
      <c r="BJ25" s="19"/>
      <c r="BK25" s="45"/>
      <c r="BL25" s="19"/>
    </row>
    <row r="26" spans="1:64" x14ac:dyDescent="0.15">
      <c r="A26" s="11">
        <v>22</v>
      </c>
      <c r="B26" s="67" t="s">
        <v>185</v>
      </c>
      <c r="C26" s="32">
        <v>50</v>
      </c>
      <c r="D26" s="67" t="s">
        <v>185</v>
      </c>
      <c r="E26" s="14" t="s">
        <v>49</v>
      </c>
      <c r="F26" s="33" t="s">
        <v>186</v>
      </c>
      <c r="G26" s="36">
        <v>28336</v>
      </c>
      <c r="H26" s="17" t="s">
        <v>51</v>
      </c>
      <c r="I26" s="35" t="s">
        <v>68</v>
      </c>
      <c r="J26" s="17" t="s">
        <v>69</v>
      </c>
      <c r="K26" s="36" t="s">
        <v>187</v>
      </c>
      <c r="L26" s="36" t="s">
        <v>118</v>
      </c>
      <c r="M26" s="36" t="s">
        <v>143</v>
      </c>
      <c r="N26" s="60" t="s">
        <v>188</v>
      </c>
      <c r="O26" s="61" t="s">
        <v>189</v>
      </c>
      <c r="P26" s="61" t="s">
        <v>190</v>
      </c>
      <c r="Q26" s="21" t="s">
        <v>191</v>
      </c>
      <c r="R26" s="62" t="s">
        <v>192</v>
      </c>
      <c r="S26" s="213" t="s">
        <v>125</v>
      </c>
      <c r="T26" s="58" t="s">
        <v>126</v>
      </c>
      <c r="U26" s="210" t="s">
        <v>1084</v>
      </c>
      <c r="V26" s="24">
        <v>5800</v>
      </c>
      <c r="W26" s="229">
        <f t="shared" ref="W26:W36" si="0">(C26*V26)</f>
        <v>290000</v>
      </c>
      <c r="X26" s="26"/>
      <c r="Y26" s="26" t="s">
        <v>79</v>
      </c>
      <c r="Z26" s="26" t="s">
        <v>79</v>
      </c>
      <c r="AA26" s="65"/>
      <c r="AB26" s="26"/>
      <c r="AC26" s="41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50"/>
      <c r="AZ26" s="36"/>
      <c r="BA26" s="43"/>
      <c r="BB26" s="44"/>
      <c r="BC26" s="44"/>
      <c r="BD26" s="43"/>
      <c r="BE26" s="83"/>
      <c r="BF26" s="83"/>
      <c r="BG26" s="45"/>
      <c r="BH26" s="83"/>
      <c r="BI26" s="83"/>
      <c r="BJ26" s="45"/>
      <c r="BK26" s="83"/>
      <c r="BL26" s="83"/>
    </row>
    <row r="27" spans="1:64" x14ac:dyDescent="0.15">
      <c r="A27" s="11">
        <v>23</v>
      </c>
      <c r="B27" s="69" t="s">
        <v>193</v>
      </c>
      <c r="C27" s="32">
        <v>50</v>
      </c>
      <c r="D27" s="69" t="s">
        <v>193</v>
      </c>
      <c r="E27" s="14" t="s">
        <v>49</v>
      </c>
      <c r="F27" s="84" t="s">
        <v>194</v>
      </c>
      <c r="G27" s="13">
        <v>28307</v>
      </c>
      <c r="H27" s="17" t="s">
        <v>51</v>
      </c>
      <c r="I27" s="18" t="s">
        <v>52</v>
      </c>
      <c r="J27" s="17" t="s">
        <v>1272</v>
      </c>
      <c r="K27" s="19" t="s">
        <v>195</v>
      </c>
      <c r="L27" s="19" t="s">
        <v>118</v>
      </c>
      <c r="M27" s="19" t="s">
        <v>196</v>
      </c>
      <c r="N27" s="60" t="s">
        <v>197</v>
      </c>
      <c r="O27" s="61" t="s">
        <v>198</v>
      </c>
      <c r="P27" s="60" t="s">
        <v>199</v>
      </c>
      <c r="Q27" s="21" t="s">
        <v>200</v>
      </c>
      <c r="R27" s="62" t="s">
        <v>201</v>
      </c>
      <c r="S27" s="50" t="s">
        <v>125</v>
      </c>
      <c r="T27" s="58" t="s">
        <v>126</v>
      </c>
      <c r="U27" s="209" t="s">
        <v>1084</v>
      </c>
      <c r="V27" s="24">
        <v>5800</v>
      </c>
      <c r="W27" s="229">
        <f t="shared" si="0"/>
        <v>290000</v>
      </c>
      <c r="X27" s="81">
        <v>50</v>
      </c>
      <c r="Y27" s="26" t="s">
        <v>128</v>
      </c>
      <c r="Z27" s="26" t="s">
        <v>79</v>
      </c>
      <c r="AA27" s="65"/>
      <c r="AB27" s="26"/>
      <c r="AC27" s="68"/>
      <c r="AD27" s="19"/>
      <c r="AE27" s="19"/>
      <c r="AF27" s="19"/>
      <c r="AG27" s="19"/>
      <c r="AH27" s="19"/>
      <c r="AI27" s="98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29"/>
      <c r="BB27" s="19"/>
      <c r="BC27" s="19"/>
      <c r="BD27" s="29"/>
      <c r="BE27" s="30"/>
      <c r="BF27" s="30"/>
      <c r="BG27" s="29"/>
      <c r="BH27" s="30"/>
      <c r="BI27" s="30"/>
      <c r="BJ27" s="29"/>
      <c r="BK27" s="30"/>
      <c r="BL27" s="30"/>
    </row>
    <row r="28" spans="1:64" x14ac:dyDescent="0.15">
      <c r="A28" s="11">
        <v>24</v>
      </c>
      <c r="B28" s="77" t="s">
        <v>202</v>
      </c>
      <c r="C28" s="85">
        <v>50</v>
      </c>
      <c r="D28" s="33" t="s">
        <v>203</v>
      </c>
      <c r="E28" s="36" t="s">
        <v>204</v>
      </c>
      <c r="F28" s="33" t="s">
        <v>205</v>
      </c>
      <c r="G28" s="19">
        <v>27654</v>
      </c>
      <c r="H28" s="17" t="s">
        <v>82</v>
      </c>
      <c r="I28" s="48" t="s">
        <v>83</v>
      </c>
      <c r="J28" s="17" t="s">
        <v>1272</v>
      </c>
      <c r="K28" s="36" t="s">
        <v>206</v>
      </c>
      <c r="L28" s="36" t="s">
        <v>71</v>
      </c>
      <c r="M28" s="36" t="s">
        <v>207</v>
      </c>
      <c r="N28" s="87" t="s">
        <v>208</v>
      </c>
      <c r="O28" s="87" t="s">
        <v>209</v>
      </c>
      <c r="P28" s="88" t="s">
        <v>210</v>
      </c>
      <c r="Q28" s="89" t="s">
        <v>211</v>
      </c>
      <c r="R28" s="294" t="s">
        <v>212</v>
      </c>
      <c r="S28" s="213" t="s">
        <v>1096</v>
      </c>
      <c r="T28" s="33" t="s">
        <v>1296</v>
      </c>
      <c r="U28" s="213" t="s">
        <v>1312</v>
      </c>
      <c r="V28" s="71">
        <v>7000</v>
      </c>
      <c r="W28" s="229">
        <f t="shared" si="0"/>
        <v>350000</v>
      </c>
      <c r="X28" s="26"/>
      <c r="Y28" s="26" t="s">
        <v>65</v>
      </c>
      <c r="Z28" s="26" t="s">
        <v>65</v>
      </c>
      <c r="AA28" s="26"/>
      <c r="AB28" s="26"/>
      <c r="AC28" s="49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41"/>
      <c r="AP28" s="36"/>
      <c r="AQ28" s="36"/>
      <c r="AR28" s="36"/>
      <c r="AS28" s="50"/>
      <c r="AT28" s="36"/>
      <c r="AU28" s="36"/>
      <c r="AV28" s="36"/>
      <c r="AW28" s="50"/>
      <c r="AX28" s="36"/>
      <c r="AY28" s="36"/>
      <c r="AZ28" s="36"/>
      <c r="BA28" s="36"/>
      <c r="BB28" s="36"/>
      <c r="BC28" s="29"/>
      <c r="BD28" s="36"/>
      <c r="BE28" s="36"/>
      <c r="BF28" s="29"/>
      <c r="BG28" s="44"/>
      <c r="BH28" s="44"/>
      <c r="BI28" s="29"/>
      <c r="BJ28" s="44"/>
      <c r="BK28" s="33"/>
      <c r="BL28" s="29"/>
    </row>
    <row r="29" spans="1:64" x14ac:dyDescent="0.15">
      <c r="A29" s="11">
        <v>25</v>
      </c>
      <c r="B29" s="12" t="s">
        <v>274</v>
      </c>
      <c r="C29" s="32">
        <v>100</v>
      </c>
      <c r="D29" s="12" t="s">
        <v>275</v>
      </c>
      <c r="E29" s="14" t="s">
        <v>49</v>
      </c>
      <c r="F29" s="103" t="s">
        <v>132</v>
      </c>
      <c r="G29" s="56">
        <v>28578</v>
      </c>
      <c r="H29" s="17" t="s">
        <v>51</v>
      </c>
      <c r="I29" s="35" t="s">
        <v>106</v>
      </c>
      <c r="J29" s="17" t="s">
        <v>69</v>
      </c>
      <c r="K29" s="93" t="s">
        <v>276</v>
      </c>
      <c r="L29" s="93" t="s">
        <v>71</v>
      </c>
      <c r="M29" s="19" t="s">
        <v>277</v>
      </c>
      <c r="N29" s="21" t="s">
        <v>278</v>
      </c>
      <c r="O29" s="21" t="s">
        <v>279</v>
      </c>
      <c r="P29" s="21" t="s">
        <v>280</v>
      </c>
      <c r="Q29" s="21" t="s">
        <v>281</v>
      </c>
      <c r="R29" s="238" t="s">
        <v>282</v>
      </c>
      <c r="S29" s="50" t="s">
        <v>1103</v>
      </c>
      <c r="T29" s="50" t="s">
        <v>1357</v>
      </c>
      <c r="U29" s="262" t="s">
        <v>1358</v>
      </c>
      <c r="V29" s="265">
        <v>4500</v>
      </c>
      <c r="W29" s="264">
        <f t="shared" si="0"/>
        <v>450000</v>
      </c>
      <c r="X29" s="99">
        <v>118</v>
      </c>
      <c r="Y29" s="99" t="s">
        <v>79</v>
      </c>
      <c r="Z29" s="99" t="s">
        <v>79</v>
      </c>
      <c r="AA29" s="107"/>
      <c r="AB29" s="99"/>
      <c r="AC29" s="98"/>
      <c r="AD29" s="36"/>
      <c r="AE29" s="36"/>
      <c r="AF29" s="36"/>
      <c r="AG29" s="50"/>
      <c r="AH29" s="36"/>
      <c r="AI29" s="98"/>
      <c r="AJ29" s="36"/>
      <c r="AK29" s="30"/>
      <c r="AL29" s="36"/>
      <c r="AM29" s="36"/>
      <c r="AN29" s="36"/>
      <c r="AO29" s="41"/>
      <c r="AP29" s="36"/>
      <c r="AQ29" s="36"/>
      <c r="AR29" s="36"/>
      <c r="AS29" s="30"/>
      <c r="AT29" s="36"/>
      <c r="AU29" s="30"/>
      <c r="AV29" s="36"/>
      <c r="AW29" s="98"/>
      <c r="AX29" s="36"/>
      <c r="AY29" s="36"/>
      <c r="AZ29" s="36"/>
      <c r="BA29" s="44"/>
      <c r="BB29" s="43"/>
      <c r="BC29" s="44"/>
      <c r="BD29" s="43"/>
      <c r="BE29" s="66"/>
      <c r="BF29" s="43"/>
      <c r="BG29" s="66"/>
      <c r="BH29" s="43"/>
      <c r="BI29" s="66"/>
      <c r="BJ29" s="43"/>
      <c r="BK29" s="66"/>
      <c r="BL29" s="43"/>
    </row>
    <row r="30" spans="1:64" ht="40.5" x14ac:dyDescent="0.15">
      <c r="A30" s="11">
        <v>26</v>
      </c>
      <c r="B30" s="12" t="s">
        <v>294</v>
      </c>
      <c r="C30" s="14">
        <v>160</v>
      </c>
      <c r="D30" s="12" t="s">
        <v>295</v>
      </c>
      <c r="E30" s="50" t="s">
        <v>173</v>
      </c>
      <c r="F30" s="67" t="s">
        <v>296</v>
      </c>
      <c r="G30" s="32">
        <v>30067</v>
      </c>
      <c r="H30" s="17" t="s">
        <v>51</v>
      </c>
      <c r="I30" s="48" t="s">
        <v>106</v>
      </c>
      <c r="J30" s="17" t="s">
        <v>69</v>
      </c>
      <c r="K30" s="36" t="s">
        <v>297</v>
      </c>
      <c r="L30" s="36" t="s">
        <v>71</v>
      </c>
      <c r="M30" s="36" t="s">
        <v>298</v>
      </c>
      <c r="N30" s="79" t="s">
        <v>299</v>
      </c>
      <c r="O30" s="21" t="s">
        <v>300</v>
      </c>
      <c r="P30" s="106" t="s">
        <v>301</v>
      </c>
      <c r="Q30" s="106" t="s">
        <v>302</v>
      </c>
      <c r="R30" s="217" t="s">
        <v>303</v>
      </c>
      <c r="S30" s="213" t="s">
        <v>304</v>
      </c>
      <c r="T30" s="50" t="s">
        <v>1357</v>
      </c>
      <c r="U30" s="262" t="s">
        <v>1358</v>
      </c>
      <c r="V30" s="263">
        <v>4500</v>
      </c>
      <c r="W30" s="264">
        <f t="shared" si="0"/>
        <v>720000</v>
      </c>
      <c r="X30" s="99"/>
      <c r="Y30" s="99" t="s">
        <v>79</v>
      </c>
      <c r="Z30" s="99" t="s">
        <v>79</v>
      </c>
      <c r="AA30" s="99"/>
      <c r="AB30" s="99"/>
      <c r="AC30" s="36"/>
      <c r="AD30" s="36"/>
      <c r="AE30" s="98"/>
      <c r="AF30" s="36"/>
      <c r="AG30" s="36"/>
      <c r="AH30" s="36"/>
      <c r="AI30" s="50"/>
      <c r="AJ30" s="36"/>
      <c r="AK30" s="98"/>
      <c r="AL30" s="36"/>
      <c r="AM30" s="36"/>
      <c r="AN30" s="36"/>
      <c r="AO30" s="36"/>
      <c r="AP30" s="36"/>
      <c r="AQ30" s="98"/>
      <c r="AR30" s="36"/>
      <c r="AS30" s="36"/>
      <c r="AT30" s="36"/>
      <c r="AU30" s="36"/>
      <c r="AV30" s="36"/>
      <c r="AW30" s="98"/>
      <c r="AX30" s="36"/>
      <c r="AY30" s="36"/>
      <c r="AZ30" s="36"/>
      <c r="BA30" s="43"/>
      <c r="BB30" s="44"/>
      <c r="BC30" s="43"/>
      <c r="BD30" s="44"/>
      <c r="BE30" s="43"/>
      <c r="BF30" s="44"/>
      <c r="BG30" s="43"/>
      <c r="BH30" s="44"/>
      <c r="BI30" s="43"/>
      <c r="BJ30" s="44"/>
      <c r="BK30" s="43"/>
      <c r="BL30" s="44"/>
    </row>
    <row r="31" spans="1:64" x14ac:dyDescent="0.15">
      <c r="A31" s="11">
        <v>27</v>
      </c>
      <c r="B31" s="12" t="s">
        <v>305</v>
      </c>
      <c r="C31" s="32">
        <v>60</v>
      </c>
      <c r="D31" s="12" t="s">
        <v>305</v>
      </c>
      <c r="E31" s="50" t="s">
        <v>173</v>
      </c>
      <c r="F31" s="70" t="s">
        <v>306</v>
      </c>
      <c r="G31" s="19">
        <v>30012</v>
      </c>
      <c r="H31" s="17" t="s">
        <v>82</v>
      </c>
      <c r="I31" s="35" t="s">
        <v>106</v>
      </c>
      <c r="J31" s="17" t="s">
        <v>1272</v>
      </c>
      <c r="K31" s="19" t="s">
        <v>307</v>
      </c>
      <c r="L31" s="19" t="s">
        <v>308</v>
      </c>
      <c r="M31" s="93" t="s">
        <v>309</v>
      </c>
      <c r="N31" s="108" t="s">
        <v>1263</v>
      </c>
      <c r="O31" s="94" t="s">
        <v>1264</v>
      </c>
      <c r="P31" s="21" t="s">
        <v>310</v>
      </c>
      <c r="Q31" s="21" t="s">
        <v>311</v>
      </c>
      <c r="R31" s="238" t="s">
        <v>312</v>
      </c>
      <c r="S31" s="50" t="s">
        <v>1106</v>
      </c>
      <c r="T31" s="50" t="s">
        <v>313</v>
      </c>
      <c r="U31" s="267" t="s">
        <v>1088</v>
      </c>
      <c r="V31" s="263">
        <v>6000</v>
      </c>
      <c r="W31" s="264">
        <f>(C31*V31)</f>
        <v>360000</v>
      </c>
      <c r="X31" s="71"/>
      <c r="Y31" s="71" t="s">
        <v>65</v>
      </c>
      <c r="Z31" s="71" t="s">
        <v>65</v>
      </c>
      <c r="AA31" s="30"/>
      <c r="AB31" s="109"/>
      <c r="AC31" s="68"/>
      <c r="AD31" s="19"/>
      <c r="AE31" s="19"/>
      <c r="AF31" s="19"/>
      <c r="AG31" s="19"/>
      <c r="AH31" s="19"/>
      <c r="AI31" s="19"/>
      <c r="AJ31" s="19"/>
      <c r="AK31" s="19"/>
      <c r="AL31" s="19"/>
      <c r="AM31" s="27"/>
      <c r="AN31" s="19"/>
      <c r="AO31" s="68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3"/>
      <c r="BB31" s="45"/>
      <c r="BC31" s="63"/>
      <c r="BD31" s="63"/>
      <c r="BE31" s="29"/>
      <c r="BF31" s="64"/>
      <c r="BG31" s="64"/>
      <c r="BH31" s="29"/>
      <c r="BI31" s="64"/>
      <c r="BJ31" s="64"/>
      <c r="BK31" s="29"/>
      <c r="BL31" s="64"/>
    </row>
    <row r="32" spans="1:64" ht="40.5" x14ac:dyDescent="0.15">
      <c r="A32" s="11">
        <v>28</v>
      </c>
      <c r="B32" s="77" t="s">
        <v>314</v>
      </c>
      <c r="C32" s="32">
        <v>75</v>
      </c>
      <c r="D32" s="77" t="s">
        <v>314</v>
      </c>
      <c r="E32" s="50" t="s">
        <v>173</v>
      </c>
      <c r="F32" s="33" t="s">
        <v>315</v>
      </c>
      <c r="G32" s="36">
        <v>35262</v>
      </c>
      <c r="H32" s="17" t="s">
        <v>51</v>
      </c>
      <c r="I32" s="18" t="s">
        <v>52</v>
      </c>
      <c r="J32" s="17" t="s">
        <v>69</v>
      </c>
      <c r="K32" s="36" t="s">
        <v>316</v>
      </c>
      <c r="L32" s="36" t="s">
        <v>317</v>
      </c>
      <c r="M32" s="36" t="s">
        <v>318</v>
      </c>
      <c r="N32" s="47" t="s">
        <v>319</v>
      </c>
      <c r="O32" s="47" t="s">
        <v>320</v>
      </c>
      <c r="P32" s="47" t="s">
        <v>321</v>
      </c>
      <c r="Q32" s="21" t="s">
        <v>1189</v>
      </c>
      <c r="R32" s="217" t="s">
        <v>322</v>
      </c>
      <c r="S32" s="210" t="s">
        <v>101</v>
      </c>
      <c r="T32" s="213" t="s">
        <v>1080</v>
      </c>
      <c r="U32" s="14" t="s">
        <v>1081</v>
      </c>
      <c r="V32" s="24">
        <v>6500</v>
      </c>
      <c r="W32" s="229">
        <f t="shared" si="0"/>
        <v>487500</v>
      </c>
      <c r="X32" s="119"/>
      <c r="Y32" s="119" t="s">
        <v>65</v>
      </c>
      <c r="Z32" s="119" t="s">
        <v>79</v>
      </c>
      <c r="AA32" s="71" t="s">
        <v>323</v>
      </c>
      <c r="AB32" s="26"/>
      <c r="AC32" s="48"/>
      <c r="AD32" s="48"/>
      <c r="AE32" s="48"/>
      <c r="AF32" s="48"/>
      <c r="AG32" s="49"/>
      <c r="AH32" s="48"/>
      <c r="AI32" s="48"/>
      <c r="AJ32" s="48"/>
      <c r="AK32" s="48"/>
      <c r="AL32" s="48"/>
      <c r="AM32" s="19"/>
      <c r="AN32" s="48"/>
      <c r="AO32" s="48"/>
      <c r="AP32" s="48"/>
      <c r="AQ32" s="30"/>
      <c r="AR32" s="48"/>
      <c r="AS32" s="48"/>
      <c r="AT32" s="48"/>
      <c r="AU32" s="48"/>
      <c r="AV32" s="48"/>
      <c r="AW32" s="49"/>
      <c r="AX32" s="48"/>
      <c r="AY32" s="48"/>
      <c r="AZ32" s="48"/>
      <c r="BA32" s="48"/>
      <c r="BB32" s="29"/>
      <c r="BC32" s="101"/>
      <c r="BD32" s="30"/>
      <c r="BE32" s="29"/>
      <c r="BF32" s="30"/>
      <c r="BG32" s="30"/>
      <c r="BH32" s="29"/>
      <c r="BI32" s="30"/>
      <c r="BJ32" s="30"/>
      <c r="BK32" s="29"/>
      <c r="BL32" s="64"/>
    </row>
    <row r="33" spans="1:64" x14ac:dyDescent="0.15">
      <c r="A33" s="11">
        <v>29</v>
      </c>
      <c r="B33" s="12" t="s">
        <v>334</v>
      </c>
      <c r="C33" s="32">
        <v>139</v>
      </c>
      <c r="D33" s="12" t="s">
        <v>335</v>
      </c>
      <c r="E33" s="14" t="s">
        <v>49</v>
      </c>
      <c r="F33" s="33" t="s">
        <v>336</v>
      </c>
      <c r="G33" s="36">
        <v>27856</v>
      </c>
      <c r="H33" s="17" t="s">
        <v>51</v>
      </c>
      <c r="I33" s="35" t="s">
        <v>68</v>
      </c>
      <c r="J33" s="17" t="s">
        <v>1272</v>
      </c>
      <c r="K33" s="36" t="s">
        <v>337</v>
      </c>
      <c r="L33" s="36" t="s">
        <v>71</v>
      </c>
      <c r="M33" s="36" t="s">
        <v>338</v>
      </c>
      <c r="N33" s="21" t="s">
        <v>339</v>
      </c>
      <c r="O33" s="21" t="s">
        <v>340</v>
      </c>
      <c r="P33" s="21" t="s">
        <v>341</v>
      </c>
      <c r="Q33" s="21" t="s">
        <v>342</v>
      </c>
      <c r="R33" s="62" t="s">
        <v>343</v>
      </c>
      <c r="S33" s="210" t="s">
        <v>101</v>
      </c>
      <c r="T33" s="213" t="s">
        <v>1138</v>
      </c>
      <c r="U33" s="213" t="s">
        <v>1081</v>
      </c>
      <c r="V33" s="24">
        <v>6000</v>
      </c>
      <c r="W33" s="229">
        <f t="shared" si="0"/>
        <v>834000</v>
      </c>
      <c r="X33" s="204">
        <v>103</v>
      </c>
      <c r="Y33" s="26" t="s">
        <v>79</v>
      </c>
      <c r="Z33" s="26" t="s">
        <v>79</v>
      </c>
      <c r="AA33" s="111"/>
      <c r="AB33" s="111"/>
      <c r="AC33" s="36"/>
      <c r="AD33" s="36"/>
      <c r="AE33" s="98"/>
      <c r="AF33" s="36"/>
      <c r="AG33" s="50"/>
      <c r="AH33" s="36"/>
      <c r="AI33" s="41"/>
      <c r="AJ33" s="36"/>
      <c r="AK33" s="36"/>
      <c r="AL33" s="36"/>
      <c r="AM33" s="36"/>
      <c r="AN33" s="36"/>
      <c r="AO33" s="51"/>
      <c r="AP33" s="36"/>
      <c r="AQ33" s="36"/>
      <c r="AR33" s="36"/>
      <c r="AS33" s="36"/>
      <c r="AT33" s="36"/>
      <c r="AU33" s="36"/>
      <c r="AV33" s="36"/>
      <c r="AW33" s="98"/>
      <c r="AX33" s="36"/>
      <c r="AY33" s="36"/>
      <c r="AZ33" s="36"/>
      <c r="BA33" s="36"/>
      <c r="BB33" s="29"/>
      <c r="BC33" s="36"/>
      <c r="BD33" s="128"/>
      <c r="BE33" s="128"/>
      <c r="BF33" s="30"/>
      <c r="BG33" s="128"/>
      <c r="BH33" s="36"/>
      <c r="BI33" s="128"/>
      <c r="BJ33" s="36"/>
      <c r="BK33" s="128"/>
      <c r="BL33" s="30"/>
    </row>
    <row r="34" spans="1:64" x14ac:dyDescent="0.15">
      <c r="A34" s="11">
        <v>30</v>
      </c>
      <c r="B34" s="12" t="s">
        <v>344</v>
      </c>
      <c r="C34" s="32">
        <v>56</v>
      </c>
      <c r="D34" s="12" t="s">
        <v>345</v>
      </c>
      <c r="E34" s="14" t="s">
        <v>204</v>
      </c>
      <c r="F34" s="70" t="s">
        <v>346</v>
      </c>
      <c r="G34" s="19">
        <v>27662</v>
      </c>
      <c r="H34" s="17" t="s">
        <v>82</v>
      </c>
      <c r="I34" s="35" t="s">
        <v>68</v>
      </c>
      <c r="J34" s="17" t="s">
        <v>69</v>
      </c>
      <c r="K34" s="19" t="s">
        <v>347</v>
      </c>
      <c r="L34" s="19" t="s">
        <v>71</v>
      </c>
      <c r="M34" s="93" t="s">
        <v>348</v>
      </c>
      <c r="N34" s="94" t="s">
        <v>349</v>
      </c>
      <c r="O34" s="94" t="s">
        <v>350</v>
      </c>
      <c r="P34" s="21" t="s">
        <v>351</v>
      </c>
      <c r="Q34" s="21" t="s">
        <v>352</v>
      </c>
      <c r="R34" s="62" t="s">
        <v>353</v>
      </c>
      <c r="S34" s="50" t="s">
        <v>354</v>
      </c>
      <c r="T34" s="50"/>
      <c r="U34" s="209" t="s">
        <v>1093</v>
      </c>
      <c r="V34" s="71">
        <v>6000</v>
      </c>
      <c r="W34" s="229">
        <f t="shared" si="0"/>
        <v>336000</v>
      </c>
      <c r="X34" s="26"/>
      <c r="Y34" s="26" t="s">
        <v>128</v>
      </c>
      <c r="Z34" s="26" t="s">
        <v>65</v>
      </c>
      <c r="AA34" s="26"/>
      <c r="AB34" s="26"/>
      <c r="AC34" s="19"/>
      <c r="AD34" s="19"/>
      <c r="AE34" s="19"/>
      <c r="AF34" s="19"/>
      <c r="AG34" s="27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27"/>
      <c r="AT34" s="19"/>
      <c r="AU34" s="19"/>
      <c r="AV34" s="19"/>
      <c r="AW34" s="19"/>
      <c r="AX34" s="19"/>
      <c r="AY34" s="19"/>
      <c r="AZ34" s="19"/>
      <c r="BA34" s="63"/>
      <c r="BB34" s="63"/>
      <c r="BC34" s="43"/>
      <c r="BD34" s="63"/>
      <c r="BE34" s="64"/>
      <c r="BF34" s="43"/>
      <c r="BG34" s="64"/>
      <c r="BH34" s="64"/>
      <c r="BI34" s="43"/>
      <c r="BJ34" s="64"/>
      <c r="BK34" s="64"/>
      <c r="BL34" s="43"/>
    </row>
    <row r="35" spans="1:64" x14ac:dyDescent="0.15">
      <c r="A35" s="11">
        <v>31</v>
      </c>
      <c r="B35" s="12" t="s">
        <v>355</v>
      </c>
      <c r="C35" s="32">
        <v>60</v>
      </c>
      <c r="D35" s="12" t="s">
        <v>356</v>
      </c>
      <c r="E35" s="14" t="s">
        <v>49</v>
      </c>
      <c r="F35" s="33" t="s">
        <v>132</v>
      </c>
      <c r="G35" s="36">
        <v>28578</v>
      </c>
      <c r="H35" s="17" t="s">
        <v>51</v>
      </c>
      <c r="I35" s="35" t="s">
        <v>106</v>
      </c>
      <c r="J35" s="17" t="s">
        <v>69</v>
      </c>
      <c r="K35" s="36" t="s">
        <v>276</v>
      </c>
      <c r="L35" s="36" t="s">
        <v>71</v>
      </c>
      <c r="M35" s="36" t="s">
        <v>134</v>
      </c>
      <c r="N35" s="21" t="s">
        <v>1165</v>
      </c>
      <c r="O35" s="21" t="s">
        <v>357</v>
      </c>
      <c r="P35" s="21" t="s">
        <v>358</v>
      </c>
      <c r="Q35" s="21" t="s">
        <v>359</v>
      </c>
      <c r="R35" s="238" t="s">
        <v>360</v>
      </c>
      <c r="S35" s="213" t="s">
        <v>101</v>
      </c>
      <c r="T35" s="50" t="s">
        <v>1357</v>
      </c>
      <c r="U35" s="262" t="s">
        <v>1089</v>
      </c>
      <c r="V35" s="265">
        <v>4000</v>
      </c>
      <c r="W35" s="264">
        <f t="shared" si="0"/>
        <v>240000</v>
      </c>
      <c r="X35" s="90">
        <v>53</v>
      </c>
      <c r="Y35" s="90" t="s">
        <v>79</v>
      </c>
      <c r="Z35" s="90" t="s">
        <v>79</v>
      </c>
      <c r="AA35" s="90"/>
      <c r="AB35" s="90"/>
      <c r="AC35" s="41"/>
      <c r="AD35" s="36"/>
      <c r="AE35" s="36"/>
      <c r="AF35" s="36"/>
      <c r="AG35" s="30"/>
      <c r="AH35" s="36"/>
      <c r="AI35" s="36"/>
      <c r="AJ35" s="36"/>
      <c r="AK35" s="36"/>
      <c r="AL35" s="36"/>
      <c r="AM35" s="36"/>
      <c r="AN35" s="36"/>
      <c r="AO35" s="41"/>
      <c r="AP35" s="36"/>
      <c r="AQ35" s="36"/>
      <c r="AR35" s="36"/>
      <c r="AS35" s="36"/>
      <c r="AT35" s="36"/>
      <c r="AU35" s="36"/>
      <c r="AV35" s="36"/>
      <c r="AW35" s="30"/>
      <c r="AX35" s="36"/>
      <c r="AY35" s="36"/>
      <c r="AZ35" s="36"/>
      <c r="BA35" s="44"/>
      <c r="BB35" s="43"/>
      <c r="BC35" s="44"/>
      <c r="BD35" s="44"/>
      <c r="BE35" s="43"/>
      <c r="BF35" s="83"/>
      <c r="BG35" s="83"/>
      <c r="BH35" s="43"/>
      <c r="BI35" s="83"/>
      <c r="BJ35" s="83"/>
      <c r="BK35" s="43"/>
      <c r="BL35" s="83"/>
    </row>
    <row r="36" spans="1:64" x14ac:dyDescent="0.15">
      <c r="A36" s="11">
        <v>32</v>
      </c>
      <c r="B36" s="232" t="s">
        <v>361</v>
      </c>
      <c r="C36" s="85">
        <v>50</v>
      </c>
      <c r="D36" s="232" t="s">
        <v>361</v>
      </c>
      <c r="E36" s="36" t="s">
        <v>173</v>
      </c>
      <c r="F36" s="33" t="s">
        <v>362</v>
      </c>
      <c r="G36" s="100">
        <v>34301</v>
      </c>
      <c r="H36" s="17" t="s">
        <v>51</v>
      </c>
      <c r="I36" s="48" t="s">
        <v>83</v>
      </c>
      <c r="J36" s="17" t="s">
        <v>69</v>
      </c>
      <c r="K36" s="188" t="s">
        <v>363</v>
      </c>
      <c r="L36" s="188" t="s">
        <v>364</v>
      </c>
      <c r="M36" s="19" t="s">
        <v>365</v>
      </c>
      <c r="N36" s="73" t="s">
        <v>366</v>
      </c>
      <c r="O36" s="47" t="s">
        <v>367</v>
      </c>
      <c r="P36" s="21" t="s">
        <v>368</v>
      </c>
      <c r="Q36" s="21" t="s">
        <v>369</v>
      </c>
      <c r="R36" s="212" t="s">
        <v>370</v>
      </c>
      <c r="S36" s="58" t="s">
        <v>371</v>
      </c>
      <c r="T36" s="58"/>
      <c r="U36" s="152" t="s">
        <v>1094</v>
      </c>
      <c r="V36" s="74">
        <v>6500</v>
      </c>
      <c r="W36" s="229">
        <f t="shared" si="0"/>
        <v>325000</v>
      </c>
      <c r="X36" s="196"/>
      <c r="Y36" s="196"/>
      <c r="Z36" s="196"/>
      <c r="AA36" s="196"/>
      <c r="AB36" s="196"/>
      <c r="AC36" s="27"/>
      <c r="AD36" s="19"/>
      <c r="AE36" s="19"/>
      <c r="AF36" s="19"/>
      <c r="AG36" s="68"/>
      <c r="AH36" s="19"/>
      <c r="AI36" s="19"/>
      <c r="AJ36" s="19"/>
      <c r="AK36" s="19"/>
      <c r="AL36" s="19"/>
      <c r="AM36" s="19"/>
      <c r="AN36" s="19"/>
      <c r="AO36" s="41"/>
      <c r="AP36" s="19"/>
      <c r="AQ36" s="19"/>
      <c r="AR36" s="19"/>
      <c r="AS36" s="30"/>
      <c r="AT36" s="19"/>
      <c r="AU36" s="27"/>
      <c r="AV36" s="19"/>
      <c r="AW36" s="68"/>
      <c r="AX36" s="19"/>
      <c r="AY36" s="19"/>
      <c r="AZ36" s="19"/>
      <c r="BA36" s="29"/>
      <c r="BB36" s="19"/>
      <c r="BC36" s="19"/>
      <c r="BD36" s="29"/>
      <c r="BE36" s="19"/>
      <c r="BF36" s="19"/>
      <c r="BG36" s="29"/>
      <c r="BH36" s="19"/>
      <c r="BI36" s="19"/>
      <c r="BJ36" s="29"/>
      <c r="BK36" s="19"/>
      <c r="BL36" s="19"/>
    </row>
    <row r="37" spans="1:64" ht="40.5" x14ac:dyDescent="0.15">
      <c r="A37" s="11">
        <v>33</v>
      </c>
      <c r="B37" s="12" t="s">
        <v>1086</v>
      </c>
      <c r="C37" s="30">
        <v>115</v>
      </c>
      <c r="D37" s="12" t="s">
        <v>381</v>
      </c>
      <c r="E37" s="14" t="s">
        <v>49</v>
      </c>
      <c r="F37" s="103" t="s">
        <v>382</v>
      </c>
      <c r="G37" s="36">
        <v>28440</v>
      </c>
      <c r="H37" s="17" t="s">
        <v>51</v>
      </c>
      <c r="I37" s="35" t="s">
        <v>106</v>
      </c>
      <c r="J37" s="17" t="s">
        <v>1272</v>
      </c>
      <c r="K37" s="19" t="s">
        <v>1257</v>
      </c>
      <c r="L37" s="19" t="s">
        <v>364</v>
      </c>
      <c r="M37" s="19" t="s">
        <v>376</v>
      </c>
      <c r="N37" s="56" t="s">
        <v>383</v>
      </c>
      <c r="O37" s="56" t="s">
        <v>384</v>
      </c>
      <c r="P37" s="36" t="s">
        <v>385</v>
      </c>
      <c r="Q37" s="36"/>
      <c r="R37" s="212" t="s">
        <v>1226</v>
      </c>
      <c r="S37" s="50" t="s">
        <v>1107</v>
      </c>
      <c r="T37" s="36" t="s">
        <v>1224</v>
      </c>
      <c r="U37" s="209" t="s">
        <v>1225</v>
      </c>
      <c r="V37" s="24">
        <v>5500</v>
      </c>
      <c r="W37" s="229">
        <v>632500</v>
      </c>
      <c r="X37" s="32">
        <v>115</v>
      </c>
      <c r="Y37" s="26" t="s">
        <v>79</v>
      </c>
      <c r="Z37" s="26" t="s">
        <v>79</v>
      </c>
      <c r="AA37" s="65"/>
      <c r="AB37" s="26"/>
      <c r="AC37" s="36"/>
      <c r="AD37" s="36"/>
      <c r="AE37" s="36"/>
      <c r="AF37" s="19"/>
      <c r="AG37" s="98"/>
      <c r="AH37" s="36"/>
      <c r="AI37" s="36"/>
      <c r="AJ37" s="36"/>
      <c r="AK37" s="36"/>
      <c r="AL37" s="36"/>
      <c r="AM37" s="98"/>
      <c r="AN37" s="36"/>
      <c r="AO37" s="36"/>
      <c r="AP37" s="36"/>
      <c r="AQ37" s="36"/>
      <c r="AR37" s="36"/>
      <c r="AS37" s="98"/>
      <c r="AT37" s="36"/>
      <c r="AU37" s="36"/>
      <c r="AV37" s="36"/>
      <c r="AW37" s="36"/>
      <c r="AX37" s="36"/>
      <c r="AY37" s="98"/>
      <c r="AZ37" s="36"/>
      <c r="BA37" s="36"/>
      <c r="BB37" s="29"/>
      <c r="BC37" s="36"/>
      <c r="BD37" s="128"/>
      <c r="BE37" s="36"/>
      <c r="BF37" s="257"/>
      <c r="BG37" s="36"/>
      <c r="BH37" s="128"/>
      <c r="BI37" s="36"/>
      <c r="BJ37" s="128"/>
      <c r="BK37" s="36"/>
      <c r="BL37" s="128"/>
    </row>
    <row r="38" spans="1:64" x14ac:dyDescent="0.15">
      <c r="A38" s="11">
        <v>34</v>
      </c>
      <c r="B38" s="12" t="s">
        <v>386</v>
      </c>
      <c r="C38" s="85">
        <v>70</v>
      </c>
      <c r="D38" s="12" t="s">
        <v>387</v>
      </c>
      <c r="E38" s="36" t="s">
        <v>173</v>
      </c>
      <c r="F38" s="33" t="s">
        <v>388</v>
      </c>
      <c r="G38" s="100"/>
      <c r="H38" s="17" t="s">
        <v>51</v>
      </c>
      <c r="I38" s="48" t="s">
        <v>106</v>
      </c>
      <c r="J38" s="17" t="s">
        <v>1272</v>
      </c>
      <c r="K38" s="19" t="s">
        <v>1257</v>
      </c>
      <c r="L38" s="188" t="s">
        <v>118</v>
      </c>
      <c r="M38" s="19" t="s">
        <v>389</v>
      </c>
      <c r="N38" s="73" t="s">
        <v>1117</v>
      </c>
      <c r="O38" s="73" t="s">
        <v>1118</v>
      </c>
      <c r="P38" s="19"/>
      <c r="Q38" s="19"/>
      <c r="R38" s="294" t="s">
        <v>390</v>
      </c>
      <c r="S38" s="58" t="s">
        <v>371</v>
      </c>
      <c r="T38" s="58"/>
      <c r="U38" s="152" t="s">
        <v>1088</v>
      </c>
      <c r="V38" s="74">
        <v>6000</v>
      </c>
      <c r="W38" s="229">
        <f>(C38*V38)</f>
        <v>420000</v>
      </c>
      <c r="X38" s="75"/>
      <c r="Y38" s="75" t="s">
        <v>79</v>
      </c>
      <c r="Z38" s="75" t="s">
        <v>79</v>
      </c>
      <c r="AA38" s="75"/>
      <c r="AB38" s="75"/>
      <c r="AC38" s="19"/>
      <c r="AD38" s="19"/>
      <c r="AE38" s="19"/>
      <c r="AF38" s="19"/>
      <c r="AG38" s="68"/>
      <c r="AH38" s="19"/>
      <c r="AI38" s="68"/>
      <c r="AJ38" s="19"/>
      <c r="AK38" s="27"/>
      <c r="AL38" s="19"/>
      <c r="AM38" s="19"/>
      <c r="AN38" s="19"/>
      <c r="AO38" s="19"/>
      <c r="AP38" s="19"/>
      <c r="AQ38" s="19"/>
      <c r="AR38" s="19"/>
      <c r="AS38" s="30"/>
      <c r="AT38" s="19"/>
      <c r="AU38" s="27"/>
      <c r="AV38" s="19"/>
      <c r="AW38" s="30"/>
      <c r="AX38" s="19"/>
      <c r="AY38" s="19"/>
      <c r="AZ38" s="19"/>
      <c r="BA38" s="19"/>
      <c r="BB38" s="19"/>
      <c r="BC38" s="29"/>
      <c r="BD38" s="19"/>
      <c r="BE38" s="29"/>
      <c r="BF38" s="64"/>
      <c r="BG38" s="64"/>
      <c r="BH38" s="29"/>
      <c r="BI38" s="64"/>
      <c r="BJ38" s="64"/>
      <c r="BK38" s="29"/>
      <c r="BL38" s="64"/>
    </row>
    <row r="39" spans="1:64" x14ac:dyDescent="0.15">
      <c r="A39" s="11">
        <v>35</v>
      </c>
      <c r="B39" s="12" t="s">
        <v>391</v>
      </c>
      <c r="C39" s="32">
        <v>60</v>
      </c>
      <c r="D39" s="12" t="s">
        <v>387</v>
      </c>
      <c r="E39" s="14" t="s">
        <v>49</v>
      </c>
      <c r="F39" s="15" t="s">
        <v>392</v>
      </c>
      <c r="G39" s="19">
        <v>28184</v>
      </c>
      <c r="H39" s="17" t="s">
        <v>51</v>
      </c>
      <c r="I39" s="35" t="s">
        <v>106</v>
      </c>
      <c r="J39" s="17" t="s">
        <v>1272</v>
      </c>
      <c r="K39" s="19" t="s">
        <v>1257</v>
      </c>
      <c r="L39" s="19" t="s">
        <v>364</v>
      </c>
      <c r="M39" s="19" t="s">
        <v>393</v>
      </c>
      <c r="N39" s="21" t="s">
        <v>1115</v>
      </c>
      <c r="O39" s="21" t="s">
        <v>1116</v>
      </c>
      <c r="P39" s="21" t="s">
        <v>394</v>
      </c>
      <c r="Q39" s="21" t="s">
        <v>395</v>
      </c>
      <c r="R39" s="112" t="s">
        <v>396</v>
      </c>
      <c r="S39" s="213" t="s">
        <v>1108</v>
      </c>
      <c r="T39" s="213"/>
      <c r="U39" s="209" t="s">
        <v>1095</v>
      </c>
      <c r="V39" s="24">
        <v>6000</v>
      </c>
      <c r="W39" s="229">
        <f>(C39*V39)</f>
        <v>360000</v>
      </c>
      <c r="X39" s="26">
        <v>39</v>
      </c>
      <c r="Y39" s="26" t="s">
        <v>65</v>
      </c>
      <c r="Z39" s="26" t="s">
        <v>65</v>
      </c>
      <c r="AA39" s="26"/>
      <c r="AB39" s="26"/>
      <c r="AC39" s="19"/>
      <c r="AD39" s="19"/>
      <c r="AE39" s="19"/>
      <c r="AF39" s="19"/>
      <c r="AG39" s="50"/>
      <c r="AH39" s="36"/>
      <c r="AI39" s="19"/>
      <c r="AJ39" s="19"/>
      <c r="AK39" s="27"/>
      <c r="AL39" s="19"/>
      <c r="AM39" s="19"/>
      <c r="AN39" s="19"/>
      <c r="AO39" s="19"/>
      <c r="AP39" s="19"/>
      <c r="AQ39" s="19"/>
      <c r="AR39" s="19"/>
      <c r="AS39" s="30"/>
      <c r="AT39" s="19"/>
      <c r="AU39" s="27"/>
      <c r="AV39" s="19"/>
      <c r="AW39" s="19"/>
      <c r="AX39" s="19"/>
      <c r="AY39" s="19"/>
      <c r="AZ39" s="19"/>
      <c r="BA39" s="19"/>
      <c r="BB39" s="19"/>
      <c r="BC39" s="29"/>
      <c r="BD39" s="101"/>
      <c r="BE39" s="29"/>
      <c r="BF39" s="64"/>
      <c r="BG39" s="64"/>
      <c r="BH39" s="29"/>
      <c r="BI39" s="64"/>
      <c r="BJ39" s="64"/>
      <c r="BK39" s="29"/>
      <c r="BL39" s="64"/>
    </row>
    <row r="40" spans="1:64" ht="40.5" x14ac:dyDescent="0.15">
      <c r="A40" s="11">
        <v>36</v>
      </c>
      <c r="B40" s="12" t="s">
        <v>373</v>
      </c>
      <c r="C40" s="32">
        <v>50</v>
      </c>
      <c r="D40" s="12" t="s">
        <v>374</v>
      </c>
      <c r="E40" s="14" t="s">
        <v>49</v>
      </c>
      <c r="F40" s="70" t="s">
        <v>375</v>
      </c>
      <c r="G40" s="19">
        <v>28440</v>
      </c>
      <c r="H40" s="17" t="s">
        <v>51</v>
      </c>
      <c r="I40" s="35" t="s">
        <v>106</v>
      </c>
      <c r="J40" s="17" t="s">
        <v>1272</v>
      </c>
      <c r="K40" s="19" t="s">
        <v>1257</v>
      </c>
      <c r="L40" s="19" t="s">
        <v>364</v>
      </c>
      <c r="M40" s="19" t="s">
        <v>376</v>
      </c>
      <c r="N40" s="56" t="s">
        <v>377</v>
      </c>
      <c r="O40" s="56" t="s">
        <v>378</v>
      </c>
      <c r="P40" s="36" t="s">
        <v>379</v>
      </c>
      <c r="Q40" s="19"/>
      <c r="R40" s="217" t="s">
        <v>1219</v>
      </c>
      <c r="S40" s="50" t="s">
        <v>1107</v>
      </c>
      <c r="T40" s="50" t="s">
        <v>1224</v>
      </c>
      <c r="U40" s="209" t="s">
        <v>1225</v>
      </c>
      <c r="V40" s="24">
        <v>6000</v>
      </c>
      <c r="W40" s="229">
        <v>300000</v>
      </c>
      <c r="X40" s="26">
        <v>50</v>
      </c>
      <c r="Y40" s="26" t="s">
        <v>65</v>
      </c>
      <c r="Z40" s="26"/>
      <c r="AA40" s="65"/>
      <c r="AB40" s="26"/>
      <c r="AC40" s="19"/>
      <c r="AD40" s="19"/>
      <c r="AE40" s="19"/>
      <c r="AF40" s="19"/>
      <c r="AG40" s="27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27"/>
      <c r="AT40" s="19"/>
      <c r="AU40" s="19"/>
      <c r="AV40" s="19"/>
      <c r="AW40" s="19"/>
      <c r="AX40" s="19"/>
      <c r="AY40" s="19"/>
      <c r="AZ40" s="19"/>
      <c r="BA40" s="128"/>
      <c r="BB40" s="19"/>
      <c r="BC40" s="19"/>
      <c r="BD40" s="29"/>
      <c r="BE40" s="30"/>
      <c r="BF40" s="30"/>
      <c r="BG40" s="45"/>
      <c r="BH40" s="30"/>
      <c r="BI40" s="30"/>
      <c r="BJ40" s="45"/>
      <c r="BK40" s="30"/>
      <c r="BL40" s="30"/>
    </row>
    <row r="41" spans="1:64" x14ac:dyDescent="0.15">
      <c r="A41" s="11">
        <v>37</v>
      </c>
      <c r="B41" s="67" t="s">
        <v>402</v>
      </c>
      <c r="C41" s="32">
        <v>66</v>
      </c>
      <c r="D41" s="67" t="s">
        <v>402</v>
      </c>
      <c r="E41" s="14" t="s">
        <v>49</v>
      </c>
      <c r="F41" s="33" t="s">
        <v>403</v>
      </c>
      <c r="G41" s="36">
        <v>28354</v>
      </c>
      <c r="H41" s="17" t="s">
        <v>51</v>
      </c>
      <c r="I41" s="35" t="s">
        <v>83</v>
      </c>
      <c r="J41" s="17" t="s">
        <v>69</v>
      </c>
      <c r="K41" s="36" t="s">
        <v>404</v>
      </c>
      <c r="L41" s="36" t="s">
        <v>118</v>
      </c>
      <c r="M41" s="36" t="s">
        <v>143</v>
      </c>
      <c r="N41" s="60" t="s">
        <v>405</v>
      </c>
      <c r="O41" s="61" t="s">
        <v>406</v>
      </c>
      <c r="P41" s="60" t="s">
        <v>407</v>
      </c>
      <c r="Q41" s="21" t="s">
        <v>408</v>
      </c>
      <c r="R41" s="211" t="s">
        <v>409</v>
      </c>
      <c r="S41" s="213" t="s">
        <v>125</v>
      </c>
      <c r="T41" s="58" t="s">
        <v>126</v>
      </c>
      <c r="U41" s="210" t="s">
        <v>1084</v>
      </c>
      <c r="V41" s="216">
        <v>5600</v>
      </c>
      <c r="W41" s="229">
        <v>370000</v>
      </c>
      <c r="X41" s="26"/>
      <c r="Y41" s="26" t="s">
        <v>410</v>
      </c>
      <c r="Z41" s="26" t="s">
        <v>410</v>
      </c>
      <c r="AA41" s="65"/>
      <c r="AB41" s="26"/>
      <c r="AC41" s="36"/>
      <c r="AD41" s="36"/>
      <c r="AE41" s="36"/>
      <c r="AF41" s="36"/>
      <c r="AG41" s="68"/>
      <c r="AH41" s="36"/>
      <c r="AI41" s="41"/>
      <c r="AJ41" s="36"/>
      <c r="AK41" s="36"/>
      <c r="AL41" s="36"/>
      <c r="AM41" s="36"/>
      <c r="AN41" s="36"/>
      <c r="AO41" s="36"/>
      <c r="AP41" s="36"/>
      <c r="AQ41" s="36"/>
      <c r="AR41" s="36"/>
      <c r="AS41" s="68"/>
      <c r="AT41" s="36"/>
      <c r="AU41" s="36"/>
      <c r="AV41" s="36"/>
      <c r="AW41" s="36"/>
      <c r="AX41" s="36"/>
      <c r="AY41" s="36"/>
      <c r="AZ41" s="36"/>
      <c r="BA41" s="44"/>
      <c r="BB41" s="43"/>
      <c r="BC41" s="44"/>
      <c r="BD41" s="44"/>
      <c r="BE41" s="43"/>
      <c r="BF41" s="83"/>
      <c r="BG41" s="83"/>
      <c r="BH41" s="43"/>
      <c r="BI41" s="83"/>
      <c r="BJ41" s="83"/>
      <c r="BK41" s="43"/>
      <c r="BL41" s="83"/>
    </row>
    <row r="42" spans="1:64" ht="40.5" x14ac:dyDescent="0.15">
      <c r="A42" s="11">
        <v>38</v>
      </c>
      <c r="B42" s="12" t="s">
        <v>397</v>
      </c>
      <c r="C42" s="14">
        <v>61</v>
      </c>
      <c r="D42" s="12" t="s">
        <v>397</v>
      </c>
      <c r="E42" s="14" t="s">
        <v>49</v>
      </c>
      <c r="F42" s="70" t="s">
        <v>398</v>
      </c>
      <c r="G42" s="19">
        <v>28439</v>
      </c>
      <c r="H42" s="17" t="s">
        <v>51</v>
      </c>
      <c r="I42" s="35" t="s">
        <v>68</v>
      </c>
      <c r="J42" s="17" t="s">
        <v>69</v>
      </c>
      <c r="K42" s="36" t="s">
        <v>399</v>
      </c>
      <c r="L42" s="36" t="s">
        <v>364</v>
      </c>
      <c r="M42" s="36" t="s">
        <v>400</v>
      </c>
      <c r="N42" s="113" t="s">
        <v>1249</v>
      </c>
      <c r="O42" s="113" t="s">
        <v>1250</v>
      </c>
      <c r="P42" s="21" t="s">
        <v>401</v>
      </c>
      <c r="Q42" s="47" t="s">
        <v>1082</v>
      </c>
      <c r="R42" s="233" t="s">
        <v>1182</v>
      </c>
      <c r="S42" s="215" t="s">
        <v>1100</v>
      </c>
      <c r="T42" s="215" t="s">
        <v>113</v>
      </c>
      <c r="U42" s="210" t="s">
        <v>1083</v>
      </c>
      <c r="V42" s="24">
        <v>6500</v>
      </c>
      <c r="W42" s="229">
        <f t="shared" ref="W42:W50" si="1">(C42*V42)</f>
        <v>396500</v>
      </c>
      <c r="X42" s="26"/>
      <c r="Y42" s="26" t="s">
        <v>128</v>
      </c>
      <c r="Z42" s="115" t="s">
        <v>64</v>
      </c>
      <c r="AA42" s="65"/>
      <c r="AB42" s="26"/>
      <c r="AC42" s="36"/>
      <c r="AD42" s="36"/>
      <c r="AE42" s="36"/>
      <c r="AF42" s="36"/>
      <c r="AG42" s="36"/>
      <c r="AH42" s="36"/>
      <c r="AI42" s="41"/>
      <c r="AJ42" s="36"/>
      <c r="AK42" s="36"/>
      <c r="AL42" s="36"/>
      <c r="AM42" s="36"/>
      <c r="AN42" s="36"/>
      <c r="AO42" s="36"/>
      <c r="AP42" s="36"/>
      <c r="AQ42" s="41"/>
      <c r="AR42" s="36"/>
      <c r="AS42" s="36"/>
      <c r="AT42" s="36"/>
      <c r="AU42" s="41"/>
      <c r="AV42" s="36"/>
      <c r="AW42" s="36"/>
      <c r="AX42" s="36"/>
      <c r="AY42" s="36"/>
      <c r="AZ42" s="36"/>
      <c r="BA42" s="43"/>
      <c r="BB42" s="44"/>
      <c r="BC42" s="44"/>
      <c r="BD42" s="43"/>
      <c r="BE42" s="64"/>
      <c r="BF42" s="64"/>
      <c r="BG42" s="43"/>
      <c r="BH42" s="64"/>
      <c r="BI42" s="64"/>
      <c r="BJ42" s="43"/>
      <c r="BK42" s="64"/>
      <c r="BL42" s="64"/>
    </row>
    <row r="43" spans="1:64" x14ac:dyDescent="0.15">
      <c r="A43" s="11">
        <v>39</v>
      </c>
      <c r="B43" s="12" t="s">
        <v>421</v>
      </c>
      <c r="C43" s="32">
        <v>80</v>
      </c>
      <c r="D43" s="12" t="s">
        <v>421</v>
      </c>
      <c r="E43" s="14" t="s">
        <v>49</v>
      </c>
      <c r="F43" s="33" t="s">
        <v>422</v>
      </c>
      <c r="G43" s="36">
        <v>27855</v>
      </c>
      <c r="H43" s="17" t="s">
        <v>82</v>
      </c>
      <c r="I43" s="35" t="s">
        <v>68</v>
      </c>
      <c r="J43" s="17" t="s">
        <v>1272</v>
      </c>
      <c r="K43" s="36" t="s">
        <v>423</v>
      </c>
      <c r="L43" s="36" t="s">
        <v>71</v>
      </c>
      <c r="M43" s="36" t="s">
        <v>424</v>
      </c>
      <c r="N43" s="21" t="s">
        <v>1200</v>
      </c>
      <c r="O43" s="21" t="s">
        <v>1201</v>
      </c>
      <c r="P43" s="21" t="s">
        <v>425</v>
      </c>
      <c r="Q43" s="21" t="s">
        <v>426</v>
      </c>
      <c r="R43" s="112" t="s">
        <v>1202</v>
      </c>
      <c r="S43" s="213" t="s">
        <v>272</v>
      </c>
      <c r="T43" s="213" t="s">
        <v>102</v>
      </c>
      <c r="U43" s="262" t="s">
        <v>1091</v>
      </c>
      <c r="V43" s="263">
        <v>4800</v>
      </c>
      <c r="W43" s="264">
        <f t="shared" si="1"/>
        <v>384000</v>
      </c>
      <c r="X43" s="26" t="s">
        <v>427</v>
      </c>
      <c r="Y43" s="26" t="s">
        <v>79</v>
      </c>
      <c r="Z43" s="26" t="s">
        <v>79</v>
      </c>
      <c r="AA43" s="26"/>
      <c r="AB43" s="26"/>
      <c r="AC43" s="55"/>
      <c r="AD43" s="48"/>
      <c r="AE43" s="49"/>
      <c r="AF43" s="48"/>
      <c r="AG43" s="55"/>
      <c r="AH43" s="48"/>
      <c r="AI43" s="48"/>
      <c r="AJ43" s="48"/>
      <c r="AK43" s="48"/>
      <c r="AL43" s="48"/>
      <c r="AM43" s="48"/>
      <c r="AN43" s="48"/>
      <c r="AO43" s="41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29"/>
      <c r="BD43" s="101"/>
      <c r="BE43" s="30"/>
      <c r="BF43" s="29"/>
      <c r="BG43" s="30"/>
      <c r="BH43" s="30"/>
      <c r="BI43" s="29"/>
      <c r="BJ43" s="30"/>
      <c r="BK43" s="30"/>
      <c r="BL43" s="29"/>
    </row>
    <row r="44" spans="1:64" ht="40.5" x14ac:dyDescent="0.15">
      <c r="A44" s="11">
        <v>40</v>
      </c>
      <c r="B44" s="12" t="s">
        <v>428</v>
      </c>
      <c r="C44" s="32">
        <v>60</v>
      </c>
      <c r="D44" s="12" t="s">
        <v>428</v>
      </c>
      <c r="E44" s="14" t="s">
        <v>49</v>
      </c>
      <c r="F44" s="33" t="s">
        <v>429</v>
      </c>
      <c r="G44" s="36">
        <v>28114</v>
      </c>
      <c r="H44" s="17" t="s">
        <v>82</v>
      </c>
      <c r="I44" s="18" t="s">
        <v>52</v>
      </c>
      <c r="J44" s="17" t="s">
        <v>1272</v>
      </c>
      <c r="K44" s="36" t="s">
        <v>430</v>
      </c>
      <c r="L44" s="36" t="s">
        <v>71</v>
      </c>
      <c r="M44" s="36" t="s">
        <v>431</v>
      </c>
      <c r="N44" s="47" t="s">
        <v>432</v>
      </c>
      <c r="O44" s="47" t="s">
        <v>433</v>
      </c>
      <c r="P44" s="21" t="s">
        <v>434</v>
      </c>
      <c r="Q44" s="21" t="s">
        <v>435</v>
      </c>
      <c r="R44" s="112" t="s">
        <v>436</v>
      </c>
      <c r="S44" s="210" t="s">
        <v>437</v>
      </c>
      <c r="T44" s="213" t="s">
        <v>1080</v>
      </c>
      <c r="U44" s="14" t="s">
        <v>1081</v>
      </c>
      <c r="V44" s="24">
        <v>6500</v>
      </c>
      <c r="W44" s="229">
        <f t="shared" si="1"/>
        <v>390000</v>
      </c>
      <c r="X44" s="99"/>
      <c r="Y44" s="99" t="s">
        <v>79</v>
      </c>
      <c r="Z44" s="99" t="s">
        <v>79</v>
      </c>
      <c r="AA44" s="99"/>
      <c r="AB44" s="99"/>
      <c r="AC44" s="49"/>
      <c r="AD44" s="48"/>
      <c r="AE44" s="55"/>
      <c r="AF44" s="48"/>
      <c r="AG44" s="55"/>
      <c r="AH44" s="48"/>
      <c r="AI44" s="55"/>
      <c r="AJ44" s="48"/>
      <c r="AK44" s="48"/>
      <c r="AL44" s="48"/>
      <c r="AM44" s="48"/>
      <c r="AN44" s="48"/>
      <c r="AO44" s="48"/>
      <c r="AP44" s="48"/>
      <c r="AQ44" s="48"/>
      <c r="AR44" s="48"/>
      <c r="AS44" s="49"/>
      <c r="AT44" s="48"/>
      <c r="AU44" s="48"/>
      <c r="AV44" s="48"/>
      <c r="AW44" s="48"/>
      <c r="AX44" s="48"/>
      <c r="AY44" s="55"/>
      <c r="AZ44" s="48"/>
      <c r="BA44" s="48"/>
      <c r="BB44" s="48"/>
      <c r="BC44" s="29"/>
      <c r="BD44" s="101"/>
      <c r="BE44" s="29"/>
      <c r="BF44" s="64"/>
      <c r="BG44" s="64"/>
      <c r="BH44" s="29"/>
      <c r="BI44" s="64"/>
      <c r="BJ44" s="64"/>
      <c r="BK44" s="29"/>
      <c r="BL44" s="64"/>
    </row>
    <row r="45" spans="1:64" ht="40.5" x14ac:dyDescent="0.15">
      <c r="A45" s="11">
        <v>41</v>
      </c>
      <c r="B45" s="12" t="s">
        <v>463</v>
      </c>
      <c r="C45" s="32">
        <v>78</v>
      </c>
      <c r="D45" s="12" t="s">
        <v>463</v>
      </c>
      <c r="E45" s="14" t="s">
        <v>49</v>
      </c>
      <c r="F45" s="33" t="s">
        <v>464</v>
      </c>
      <c r="G45" s="36">
        <v>27856</v>
      </c>
      <c r="H45" s="17" t="s">
        <v>51</v>
      </c>
      <c r="I45" s="35" t="s">
        <v>68</v>
      </c>
      <c r="J45" s="17" t="s">
        <v>69</v>
      </c>
      <c r="K45" s="36" t="s">
        <v>465</v>
      </c>
      <c r="L45" s="36" t="s">
        <v>71</v>
      </c>
      <c r="M45" s="36" t="s">
        <v>466</v>
      </c>
      <c r="N45" s="113" t="s">
        <v>467</v>
      </c>
      <c r="O45" s="113" t="s">
        <v>468</v>
      </c>
      <c r="P45" s="21" t="s">
        <v>469</v>
      </c>
      <c r="Q45" s="21" t="s">
        <v>470</v>
      </c>
      <c r="R45" s="57" t="s">
        <v>471</v>
      </c>
      <c r="S45" s="23" t="s">
        <v>472</v>
      </c>
      <c r="T45" s="58" t="s">
        <v>170</v>
      </c>
      <c r="U45" s="207" t="s">
        <v>171</v>
      </c>
      <c r="V45" s="24">
        <v>4800</v>
      </c>
      <c r="W45" s="229">
        <f t="shared" si="1"/>
        <v>374400</v>
      </c>
      <c r="X45" s="26">
        <v>78</v>
      </c>
      <c r="Y45" s="110" t="s">
        <v>79</v>
      </c>
      <c r="Z45" s="110" t="s">
        <v>79</v>
      </c>
      <c r="AA45" s="26"/>
      <c r="AB45" s="26"/>
      <c r="AC45" s="48"/>
      <c r="AD45" s="48"/>
      <c r="AE45" s="55"/>
      <c r="AF45" s="48"/>
      <c r="AG45" s="48"/>
      <c r="AH45" s="48"/>
      <c r="AI45" s="41"/>
      <c r="AJ45" s="48"/>
      <c r="AK45" s="19"/>
      <c r="AL45" s="48"/>
      <c r="AM45" s="48"/>
      <c r="AN45" s="48"/>
      <c r="AO45" s="51"/>
      <c r="AP45" s="48"/>
      <c r="AQ45" s="48"/>
      <c r="AR45" s="48"/>
      <c r="AS45" s="48"/>
      <c r="AT45" s="48"/>
      <c r="AU45" s="48"/>
      <c r="AV45" s="48"/>
      <c r="AW45" s="48"/>
      <c r="AX45" s="48"/>
      <c r="AY45" s="49"/>
      <c r="AZ45" s="48"/>
      <c r="BA45" s="118"/>
      <c r="BB45" s="118"/>
      <c r="BC45" s="43"/>
      <c r="BD45" s="118"/>
      <c r="BE45" s="64"/>
      <c r="BF45" s="43"/>
      <c r="BG45" s="64"/>
      <c r="BH45" s="64"/>
      <c r="BI45" s="43"/>
      <c r="BJ45" s="64"/>
      <c r="BK45" s="64"/>
      <c r="BL45" s="43"/>
    </row>
    <row r="46" spans="1:64" ht="40.5" x14ac:dyDescent="0.15">
      <c r="A46" s="11">
        <v>42</v>
      </c>
      <c r="B46" s="77" t="s">
        <v>451</v>
      </c>
      <c r="C46" s="32">
        <v>90</v>
      </c>
      <c r="D46" s="77" t="s">
        <v>451</v>
      </c>
      <c r="E46" s="50" t="s">
        <v>204</v>
      </c>
      <c r="F46" s="15" t="s">
        <v>452</v>
      </c>
      <c r="G46" s="19">
        <v>27642</v>
      </c>
      <c r="H46" s="17" t="s">
        <v>82</v>
      </c>
      <c r="I46" s="18" t="s">
        <v>52</v>
      </c>
      <c r="J46" s="17" t="s">
        <v>1272</v>
      </c>
      <c r="K46" s="19" t="s">
        <v>453</v>
      </c>
      <c r="L46" s="19" t="s">
        <v>454</v>
      </c>
      <c r="M46" s="19" t="s">
        <v>455</v>
      </c>
      <c r="N46" s="47" t="s">
        <v>456</v>
      </c>
      <c r="O46" s="47" t="s">
        <v>457</v>
      </c>
      <c r="P46" s="21" t="s">
        <v>458</v>
      </c>
      <c r="Q46" s="21" t="s">
        <v>459</v>
      </c>
      <c r="R46" s="112" t="s">
        <v>460</v>
      </c>
      <c r="S46" s="22" t="s">
        <v>461</v>
      </c>
      <c r="T46" s="50" t="s">
        <v>1357</v>
      </c>
      <c r="U46" s="209" t="s">
        <v>1358</v>
      </c>
      <c r="V46" s="24">
        <v>5500</v>
      </c>
      <c r="W46" s="229">
        <f t="shared" si="1"/>
        <v>495000</v>
      </c>
      <c r="X46" s="110"/>
      <c r="Y46" s="110" t="s">
        <v>79</v>
      </c>
      <c r="Z46" s="110" t="s">
        <v>79</v>
      </c>
      <c r="AA46" s="110" t="s">
        <v>462</v>
      </c>
      <c r="AB46" s="110"/>
      <c r="AC46" s="19"/>
      <c r="AD46" s="19"/>
      <c r="AE46" s="68"/>
      <c r="AF46" s="19"/>
      <c r="AG46" s="27"/>
      <c r="AH46" s="19"/>
      <c r="AI46" s="68"/>
      <c r="AJ46" s="19"/>
      <c r="AK46" s="19"/>
      <c r="AL46" s="19"/>
      <c r="AM46" s="19"/>
      <c r="AN46" s="19"/>
      <c r="AO46" s="19"/>
      <c r="AP46" s="19"/>
      <c r="AQ46" s="27"/>
      <c r="AR46" s="19"/>
      <c r="AS46" s="19"/>
      <c r="AT46" s="19"/>
      <c r="AU46" s="68"/>
      <c r="AV46" s="19"/>
      <c r="AW46" s="19"/>
      <c r="AX46" s="19"/>
      <c r="AY46" s="19"/>
      <c r="AZ46" s="19"/>
      <c r="BA46" s="128"/>
      <c r="BB46" s="19"/>
      <c r="BC46" s="30"/>
      <c r="BD46" s="29"/>
      <c r="BE46" s="29"/>
      <c r="BF46" s="64"/>
      <c r="BG46" s="64"/>
      <c r="BH46" s="29"/>
      <c r="BI46" s="64"/>
      <c r="BJ46" s="64"/>
      <c r="BK46" s="29"/>
      <c r="BL46" s="64"/>
    </row>
    <row r="47" spans="1:64" x14ac:dyDescent="0.15">
      <c r="A47" s="11">
        <v>43</v>
      </c>
      <c r="B47" s="122" t="s">
        <v>473</v>
      </c>
      <c r="C47" s="85">
        <v>100</v>
      </c>
      <c r="D47" s="95" t="s">
        <v>474</v>
      </c>
      <c r="E47" s="36" t="s">
        <v>173</v>
      </c>
      <c r="F47" s="33" t="s">
        <v>475</v>
      </c>
      <c r="G47" s="36">
        <v>34026</v>
      </c>
      <c r="H47" s="17" t="s">
        <v>51</v>
      </c>
      <c r="I47" s="48" t="s">
        <v>52</v>
      </c>
      <c r="J47" s="17" t="s">
        <v>1272</v>
      </c>
      <c r="K47" s="187" t="s">
        <v>476</v>
      </c>
      <c r="L47" s="188" t="s">
        <v>71</v>
      </c>
      <c r="M47" s="19" t="s">
        <v>477</v>
      </c>
      <c r="N47" s="73" t="s">
        <v>478</v>
      </c>
      <c r="O47" s="73" t="s">
        <v>479</v>
      </c>
      <c r="P47" s="19" t="s">
        <v>480</v>
      </c>
      <c r="Q47" s="19" t="s">
        <v>481</v>
      </c>
      <c r="R47" s="294" t="s">
        <v>482</v>
      </c>
      <c r="S47" s="39" t="s">
        <v>62</v>
      </c>
      <c r="T47" s="39"/>
      <c r="U47" s="208" t="s">
        <v>63</v>
      </c>
      <c r="V47" s="74">
        <v>6500</v>
      </c>
      <c r="W47" s="229">
        <f t="shared" si="1"/>
        <v>650000</v>
      </c>
      <c r="X47" s="75"/>
      <c r="Y47" s="75"/>
      <c r="Z47" s="75"/>
      <c r="AA47" s="75"/>
      <c r="AB47" s="75"/>
      <c r="AC47" s="19"/>
      <c r="AD47" s="19"/>
      <c r="AE47" s="51"/>
      <c r="AF47" s="19"/>
      <c r="AG47" s="68"/>
      <c r="AH47" s="19"/>
      <c r="AI47" s="19"/>
      <c r="AJ47" s="19"/>
      <c r="AK47" s="27"/>
      <c r="AL47" s="19"/>
      <c r="AM47" s="19"/>
      <c r="AN47" s="19"/>
      <c r="AO47" s="19"/>
      <c r="AP47" s="19"/>
      <c r="AQ47" s="51"/>
      <c r="AR47" s="19"/>
      <c r="AS47" s="68"/>
      <c r="AT47" s="19"/>
      <c r="AU47" s="68"/>
      <c r="AV47" s="19"/>
      <c r="AW47" s="51"/>
      <c r="AX47" s="19"/>
      <c r="AY47" s="19"/>
      <c r="AZ47" s="19"/>
      <c r="BA47" s="128"/>
      <c r="BB47" s="19"/>
      <c r="BC47" s="128"/>
      <c r="BD47" s="19"/>
      <c r="BE47" s="128"/>
      <c r="BF47" s="19"/>
      <c r="BG47" s="128"/>
      <c r="BH47" s="19"/>
      <c r="BI47" s="128"/>
      <c r="BJ47" s="19"/>
      <c r="BK47" s="128"/>
      <c r="BL47" s="76"/>
    </row>
    <row r="48" spans="1:64" ht="40.5" x14ac:dyDescent="0.15">
      <c r="A48" s="11">
        <v>44</v>
      </c>
      <c r="B48" s="69" t="s">
        <v>445</v>
      </c>
      <c r="C48" s="32">
        <v>102</v>
      </c>
      <c r="D48" s="69" t="s">
        <v>445</v>
      </c>
      <c r="E48" s="14" t="s">
        <v>49</v>
      </c>
      <c r="F48" s="103" t="s">
        <v>446</v>
      </c>
      <c r="G48" s="36">
        <v>28396</v>
      </c>
      <c r="H48" s="17" t="s">
        <v>51</v>
      </c>
      <c r="I48" s="18" t="s">
        <v>106</v>
      </c>
      <c r="J48" s="17" t="s">
        <v>1272</v>
      </c>
      <c r="K48" s="36" t="s">
        <v>447</v>
      </c>
      <c r="L48" s="36" t="s">
        <v>118</v>
      </c>
      <c r="M48" s="36" t="s">
        <v>119</v>
      </c>
      <c r="N48" s="61" t="s">
        <v>1190</v>
      </c>
      <c r="O48" s="192" t="s">
        <v>448</v>
      </c>
      <c r="P48" s="192" t="s">
        <v>449</v>
      </c>
      <c r="Q48" s="50" t="s">
        <v>450</v>
      </c>
      <c r="R48" s="194" t="s">
        <v>1191</v>
      </c>
      <c r="S48" s="23" t="s">
        <v>159</v>
      </c>
      <c r="T48" s="213"/>
      <c r="U48" s="210" t="s">
        <v>160</v>
      </c>
      <c r="V48" s="24">
        <v>5500</v>
      </c>
      <c r="W48" s="229">
        <f t="shared" si="1"/>
        <v>561000</v>
      </c>
      <c r="X48" s="71"/>
      <c r="Y48" s="71" t="s">
        <v>65</v>
      </c>
      <c r="Z48" s="71" t="s">
        <v>65</v>
      </c>
      <c r="AA48" s="72"/>
      <c r="AB48" s="71"/>
      <c r="AC48" s="48"/>
      <c r="AD48" s="48"/>
      <c r="AE48" s="48"/>
      <c r="AF48" s="48"/>
      <c r="AG48" s="49"/>
      <c r="AH48" s="48"/>
      <c r="AI48" s="19"/>
      <c r="AJ48" s="48"/>
      <c r="AK48" s="68"/>
      <c r="AL48" s="48"/>
      <c r="AM48" s="41"/>
      <c r="AN48" s="48"/>
      <c r="AO48" s="48"/>
      <c r="AP48" s="48"/>
      <c r="AQ48" s="48"/>
      <c r="AR48" s="48"/>
      <c r="AS48" s="48"/>
      <c r="AT48" s="48"/>
      <c r="AU48" s="48"/>
      <c r="AV48" s="48"/>
      <c r="AW48" s="51"/>
      <c r="AX48" s="48"/>
      <c r="AY48" s="48"/>
      <c r="AZ48" s="48"/>
      <c r="BA48" s="182"/>
      <c r="BB48" s="48"/>
      <c r="BC48" s="29"/>
      <c r="BD48" s="30"/>
      <c r="BE48" s="29"/>
      <c r="BF48" s="30"/>
      <c r="BG48" s="29"/>
      <c r="BH48" s="30"/>
      <c r="BI48" s="29"/>
      <c r="BJ48" s="30"/>
      <c r="BK48" s="29"/>
      <c r="BL48" s="30"/>
    </row>
    <row r="49" spans="1:64" x14ac:dyDescent="0.15">
      <c r="A49" s="11">
        <v>45</v>
      </c>
      <c r="B49" s="69" t="s">
        <v>438</v>
      </c>
      <c r="C49" s="32">
        <v>67</v>
      </c>
      <c r="D49" s="69" t="s">
        <v>438</v>
      </c>
      <c r="E49" s="14" t="s">
        <v>49</v>
      </c>
      <c r="F49" s="33" t="s">
        <v>439</v>
      </c>
      <c r="G49" s="36">
        <v>28457</v>
      </c>
      <c r="H49" s="17" t="s">
        <v>51</v>
      </c>
      <c r="I49" s="18" t="s">
        <v>83</v>
      </c>
      <c r="J49" s="17" t="s">
        <v>69</v>
      </c>
      <c r="K49" s="36" t="s">
        <v>440</v>
      </c>
      <c r="L49" s="36" t="s">
        <v>118</v>
      </c>
      <c r="M49" s="36" t="s">
        <v>196</v>
      </c>
      <c r="N49" s="60" t="s">
        <v>1302</v>
      </c>
      <c r="O49" s="56" t="s">
        <v>1303</v>
      </c>
      <c r="P49" s="36" t="s">
        <v>441</v>
      </c>
      <c r="Q49" s="50" t="s">
        <v>442</v>
      </c>
      <c r="R49" s="112" t="s">
        <v>443</v>
      </c>
      <c r="S49" s="23" t="s">
        <v>444</v>
      </c>
      <c r="T49" s="213" t="s">
        <v>126</v>
      </c>
      <c r="U49" s="210" t="s">
        <v>127</v>
      </c>
      <c r="V49" s="24">
        <v>5800</v>
      </c>
      <c r="W49" s="229">
        <f t="shared" si="1"/>
        <v>388600</v>
      </c>
      <c r="X49" s="26">
        <v>67</v>
      </c>
      <c r="Y49" s="26" t="s">
        <v>128</v>
      </c>
      <c r="Z49" s="26" t="s">
        <v>128</v>
      </c>
      <c r="AA49" s="65"/>
      <c r="AB49" s="26"/>
      <c r="AC49" s="48"/>
      <c r="AD49" s="48"/>
      <c r="AE49" s="48"/>
      <c r="AF49" s="48"/>
      <c r="AG49" s="49"/>
      <c r="AH49" s="48"/>
      <c r="AI49" s="19"/>
      <c r="AJ49" s="48"/>
      <c r="AK49" s="19"/>
      <c r="AL49" s="48"/>
      <c r="AM49" s="48"/>
      <c r="AN49" s="48"/>
      <c r="AO49" s="48"/>
      <c r="AP49" s="48"/>
      <c r="AQ49" s="48"/>
      <c r="AR49" s="48"/>
      <c r="AS49" s="48"/>
      <c r="AT49" s="48"/>
      <c r="AU49" s="49"/>
      <c r="AV49" s="48"/>
      <c r="AW49" s="68"/>
      <c r="AX49" s="48"/>
      <c r="AY49" s="48"/>
      <c r="AZ49" s="48"/>
      <c r="BA49" s="182"/>
      <c r="BB49" s="48"/>
      <c r="BC49" s="48"/>
      <c r="BD49" s="29"/>
      <c r="BE49" s="30"/>
      <c r="BF49" s="30"/>
      <c r="BG49" s="29"/>
      <c r="BH49" s="30"/>
      <c r="BI49" s="30"/>
      <c r="BJ49" s="29"/>
      <c r="BK49" s="30"/>
      <c r="BL49" s="30"/>
    </row>
    <row r="50" spans="1:64" x14ac:dyDescent="0.15">
      <c r="A50" s="11">
        <v>46</v>
      </c>
      <c r="B50" s="91" t="s">
        <v>809</v>
      </c>
      <c r="C50" s="85">
        <v>50</v>
      </c>
      <c r="D50" s="97" t="s">
        <v>810</v>
      </c>
      <c r="E50" s="14" t="s">
        <v>49</v>
      </c>
      <c r="F50" s="33" t="s">
        <v>811</v>
      </c>
      <c r="G50" s="36">
        <v>28178</v>
      </c>
      <c r="H50" s="17" t="s">
        <v>51</v>
      </c>
      <c r="I50" s="48" t="s">
        <v>83</v>
      </c>
      <c r="J50" s="17" t="s">
        <v>69</v>
      </c>
      <c r="K50" s="17" t="s">
        <v>812</v>
      </c>
      <c r="L50" s="36" t="s">
        <v>71</v>
      </c>
      <c r="M50" s="36" t="s">
        <v>217</v>
      </c>
      <c r="N50" s="87" t="s">
        <v>813</v>
      </c>
      <c r="O50" s="87" t="s">
        <v>814</v>
      </c>
      <c r="P50" s="21" t="s">
        <v>815</v>
      </c>
      <c r="Q50" s="21" t="s">
        <v>816</v>
      </c>
      <c r="R50" s="294" t="s">
        <v>817</v>
      </c>
      <c r="S50" s="23" t="s">
        <v>236</v>
      </c>
      <c r="T50" s="33"/>
      <c r="U50" s="23" t="s">
        <v>237</v>
      </c>
      <c r="V50" s="71">
        <v>6500</v>
      </c>
      <c r="W50" s="229">
        <f t="shared" si="1"/>
        <v>325000</v>
      </c>
      <c r="X50" s="90"/>
      <c r="Y50" s="90" t="s">
        <v>65</v>
      </c>
      <c r="Z50" s="90" t="s">
        <v>65</v>
      </c>
      <c r="AA50" s="71"/>
      <c r="AB50" s="71"/>
      <c r="AC50" s="36"/>
      <c r="AD50" s="36"/>
      <c r="AE50" s="140"/>
      <c r="AF50" s="36"/>
      <c r="AG50" s="36"/>
      <c r="AH50" s="36"/>
      <c r="AI50" s="19"/>
      <c r="AJ50" s="36"/>
      <c r="AK50" s="36"/>
      <c r="AL50" s="36"/>
      <c r="AM50" s="41"/>
      <c r="AN50" s="36"/>
      <c r="AO50" s="36"/>
      <c r="AP50" s="36"/>
      <c r="AQ50" s="30"/>
      <c r="AR50" s="36"/>
      <c r="AS50" s="41"/>
      <c r="AT50" s="36"/>
      <c r="AU50" s="68"/>
      <c r="AV50" s="36"/>
      <c r="AW50" s="36"/>
      <c r="AX50" s="36"/>
      <c r="AY50" s="36"/>
      <c r="AZ50" s="36"/>
      <c r="BA50" s="44"/>
      <c r="BB50" s="43"/>
      <c r="BC50" s="44"/>
      <c r="BD50" s="44"/>
      <c r="BE50" s="43"/>
      <c r="BF50" s="83"/>
      <c r="BG50" s="83"/>
      <c r="BH50" s="43"/>
      <c r="BI50" s="83"/>
      <c r="BJ50" s="83"/>
      <c r="BK50" s="43"/>
      <c r="BL50" s="83"/>
    </row>
    <row r="51" spans="1:64" ht="40.5" x14ac:dyDescent="0.15">
      <c r="A51" s="11">
        <v>47</v>
      </c>
      <c r="B51" s="97" t="s">
        <v>1153</v>
      </c>
      <c r="C51" s="85">
        <v>50</v>
      </c>
      <c r="D51" s="92" t="s">
        <v>1152</v>
      </c>
      <c r="E51" s="85" t="s">
        <v>204</v>
      </c>
      <c r="F51" s="33" t="s">
        <v>1154</v>
      </c>
      <c r="G51" s="222">
        <v>27662</v>
      </c>
      <c r="H51" s="17" t="s">
        <v>82</v>
      </c>
      <c r="I51" s="48" t="s">
        <v>52</v>
      </c>
      <c r="J51" s="17" t="s">
        <v>1272</v>
      </c>
      <c r="K51" s="36" t="s">
        <v>1155</v>
      </c>
      <c r="L51" s="36" t="s">
        <v>71</v>
      </c>
      <c r="M51" s="36" t="s">
        <v>983</v>
      </c>
      <c r="N51" s="87" t="s">
        <v>1306</v>
      </c>
      <c r="O51" s="87" t="s">
        <v>1307</v>
      </c>
      <c r="P51" s="21" t="s">
        <v>1169</v>
      </c>
      <c r="Q51" s="21"/>
      <c r="R51" s="284" t="s">
        <v>1308</v>
      </c>
      <c r="S51" s="23" t="s">
        <v>1080</v>
      </c>
      <c r="T51" s="33"/>
      <c r="U51" s="159" t="s">
        <v>1081</v>
      </c>
      <c r="V51" s="71">
        <v>6500</v>
      </c>
      <c r="W51" s="229">
        <v>325000</v>
      </c>
      <c r="X51" s="26"/>
      <c r="Y51" s="26"/>
      <c r="Z51" s="26"/>
      <c r="AA51" s="26"/>
      <c r="AB51" s="65"/>
      <c r="AC51" s="36"/>
      <c r="AD51" s="36"/>
      <c r="AE51" s="36"/>
      <c r="AF51" s="36"/>
      <c r="AG51" s="50"/>
      <c r="AH51" s="36"/>
      <c r="AI51" s="49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128"/>
      <c r="BB51" s="36"/>
      <c r="BC51" s="36"/>
      <c r="BD51" s="29"/>
      <c r="BE51" s="30"/>
      <c r="BF51" s="30"/>
      <c r="BG51" s="29"/>
      <c r="BH51" s="30"/>
      <c r="BI51" s="30"/>
      <c r="BJ51" s="29"/>
      <c r="BK51" s="33"/>
      <c r="BL51" s="33"/>
    </row>
    <row r="52" spans="1:64" x14ac:dyDescent="0.15">
      <c r="A52" s="11">
        <v>48</v>
      </c>
      <c r="B52" s="67" t="s">
        <v>483</v>
      </c>
      <c r="C52" s="32">
        <v>63</v>
      </c>
      <c r="D52" s="67" t="s">
        <v>483</v>
      </c>
      <c r="E52" s="14" t="s">
        <v>49</v>
      </c>
      <c r="F52" s="33" t="s">
        <v>484</v>
      </c>
      <c r="G52" s="36">
        <v>28336</v>
      </c>
      <c r="H52" s="17" t="s">
        <v>51</v>
      </c>
      <c r="I52" s="35" t="s">
        <v>68</v>
      </c>
      <c r="J52" s="17" t="s">
        <v>69</v>
      </c>
      <c r="K52" s="36" t="s">
        <v>187</v>
      </c>
      <c r="L52" s="36" t="s">
        <v>118</v>
      </c>
      <c r="M52" s="19" t="s">
        <v>143</v>
      </c>
      <c r="N52" s="60" t="s">
        <v>485</v>
      </c>
      <c r="O52" s="56" t="s">
        <v>486</v>
      </c>
      <c r="P52" s="36" t="s">
        <v>487</v>
      </c>
      <c r="Q52" s="21" t="s">
        <v>488</v>
      </c>
      <c r="R52" s="112" t="s">
        <v>489</v>
      </c>
      <c r="S52" s="23" t="s">
        <v>125</v>
      </c>
      <c r="T52" s="58" t="s">
        <v>126</v>
      </c>
      <c r="U52" s="207" t="s">
        <v>127</v>
      </c>
      <c r="V52" s="24">
        <v>5800</v>
      </c>
      <c r="W52" s="229">
        <f>(C52*V52)</f>
        <v>365400</v>
      </c>
      <c r="X52" s="90"/>
      <c r="Y52" s="201" t="s">
        <v>79</v>
      </c>
      <c r="Z52" s="201" t="s">
        <v>79</v>
      </c>
      <c r="AA52" s="72"/>
      <c r="AB52" s="71"/>
      <c r="AC52" s="41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43"/>
      <c r="BB52" s="44"/>
      <c r="BC52" s="44"/>
      <c r="BD52" s="43"/>
      <c r="BE52" s="83"/>
      <c r="BF52" s="83"/>
      <c r="BG52" s="43"/>
      <c r="BH52" s="83"/>
      <c r="BI52" s="83"/>
      <c r="BJ52" s="43"/>
      <c r="BK52" s="83"/>
      <c r="BL52" s="83"/>
    </row>
    <row r="53" spans="1:64" x14ac:dyDescent="0.15">
      <c r="A53" s="11">
        <v>49</v>
      </c>
      <c r="B53" s="91" t="s">
        <v>490</v>
      </c>
      <c r="C53" s="85">
        <v>64</v>
      </c>
      <c r="D53" s="97" t="s">
        <v>490</v>
      </c>
      <c r="E53" s="14" t="s">
        <v>49</v>
      </c>
      <c r="F53" s="33" t="s">
        <v>491</v>
      </c>
      <c r="G53" s="36">
        <v>28033</v>
      </c>
      <c r="H53" s="17" t="s">
        <v>82</v>
      </c>
      <c r="I53" s="48" t="s">
        <v>83</v>
      </c>
      <c r="J53" s="17" t="s">
        <v>1272</v>
      </c>
      <c r="K53" s="36" t="s">
        <v>492</v>
      </c>
      <c r="L53" s="36" t="s">
        <v>118</v>
      </c>
      <c r="M53" s="19" t="s">
        <v>493</v>
      </c>
      <c r="N53" s="47" t="s">
        <v>494</v>
      </c>
      <c r="O53" s="87" t="s">
        <v>495</v>
      </c>
      <c r="P53" s="21" t="s">
        <v>496</v>
      </c>
      <c r="Q53" s="21" t="s">
        <v>497</v>
      </c>
      <c r="R53" s="112" t="s">
        <v>498</v>
      </c>
      <c r="S53" s="23" t="s">
        <v>499</v>
      </c>
      <c r="T53" s="36" t="s">
        <v>313</v>
      </c>
      <c r="U53" s="213" t="s">
        <v>500</v>
      </c>
      <c r="V53" s="24">
        <v>6500</v>
      </c>
      <c r="W53" s="229">
        <f>(C53*V53)</f>
        <v>416000</v>
      </c>
      <c r="X53" s="26"/>
      <c r="Y53" s="26" t="s">
        <v>128</v>
      </c>
      <c r="Z53" s="26" t="s">
        <v>79</v>
      </c>
      <c r="AA53" s="26"/>
      <c r="AB53" s="26"/>
      <c r="AC53" s="36"/>
      <c r="AD53" s="36"/>
      <c r="AE53" s="36"/>
      <c r="AF53" s="36"/>
      <c r="AG53" s="41"/>
      <c r="AH53" s="36"/>
      <c r="AI53" s="55"/>
      <c r="AJ53" s="36"/>
      <c r="AK53" s="36"/>
      <c r="AL53" s="36"/>
      <c r="AM53" s="36"/>
      <c r="AN53" s="36"/>
      <c r="AO53" s="36"/>
      <c r="AP53" s="36"/>
      <c r="AQ53" s="36"/>
      <c r="AR53" s="36"/>
      <c r="AS53" s="50"/>
      <c r="AT53" s="36"/>
      <c r="AU53" s="30"/>
      <c r="AV53" s="36"/>
      <c r="AW53" s="27"/>
      <c r="AX53" s="36"/>
      <c r="AY53" s="36"/>
      <c r="AZ53" s="36"/>
      <c r="BA53" s="36"/>
      <c r="BB53" s="36"/>
      <c r="BC53" s="29"/>
      <c r="BD53" s="101"/>
      <c r="BE53" s="30"/>
      <c r="BF53" s="29"/>
      <c r="BG53" s="30"/>
      <c r="BH53" s="30"/>
      <c r="BI53" s="29"/>
      <c r="BJ53" s="30"/>
      <c r="BK53" s="30"/>
      <c r="BL53" s="29"/>
    </row>
    <row r="54" spans="1:64" x14ac:dyDescent="0.15">
      <c r="A54" s="11">
        <v>50</v>
      </c>
      <c r="B54" s="91" t="s">
        <v>501</v>
      </c>
      <c r="C54" s="120">
        <v>60</v>
      </c>
      <c r="D54" s="97" t="s">
        <v>502</v>
      </c>
      <c r="E54" s="14" t="s">
        <v>173</v>
      </c>
      <c r="F54" s="33" t="s">
        <v>503</v>
      </c>
      <c r="G54" s="36">
        <v>30084</v>
      </c>
      <c r="H54" s="17" t="s">
        <v>51</v>
      </c>
      <c r="I54" s="48" t="s">
        <v>68</v>
      </c>
      <c r="J54" s="17" t="s">
        <v>1272</v>
      </c>
      <c r="K54" s="36" t="s">
        <v>504</v>
      </c>
      <c r="L54" s="36" t="s">
        <v>71</v>
      </c>
      <c r="M54" s="36" t="s">
        <v>505</v>
      </c>
      <c r="N54" s="87" t="s">
        <v>506</v>
      </c>
      <c r="O54" s="87" t="s">
        <v>507</v>
      </c>
      <c r="P54" s="21" t="s">
        <v>508</v>
      </c>
      <c r="Q54" s="21" t="s">
        <v>509</v>
      </c>
      <c r="R54" s="294" t="s">
        <v>510</v>
      </c>
      <c r="S54" s="23" t="s">
        <v>102</v>
      </c>
      <c r="T54" s="33" t="s">
        <v>1080</v>
      </c>
      <c r="U54" s="213" t="s">
        <v>1081</v>
      </c>
      <c r="V54" s="71">
        <v>5500</v>
      </c>
      <c r="W54" s="229">
        <f>(C54*V54)</f>
        <v>330000</v>
      </c>
      <c r="X54" s="26"/>
      <c r="Y54" s="26" t="s">
        <v>65</v>
      </c>
      <c r="Z54" s="26" t="s">
        <v>65</v>
      </c>
      <c r="AA54" s="26"/>
      <c r="AB54" s="26"/>
      <c r="AC54" s="50"/>
      <c r="AD54" s="36"/>
      <c r="AE54" s="41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128"/>
      <c r="BB54" s="44"/>
      <c r="BC54" s="44"/>
      <c r="BD54" s="43"/>
      <c r="BE54" s="83"/>
      <c r="BF54" s="83"/>
      <c r="BG54" s="45"/>
      <c r="BH54" s="83"/>
      <c r="BI54" s="83"/>
      <c r="BJ54" s="45"/>
      <c r="BK54" s="83"/>
      <c r="BL54" s="83"/>
    </row>
    <row r="55" spans="1:64" x14ac:dyDescent="0.15">
      <c r="A55" s="11">
        <v>51</v>
      </c>
      <c r="B55" s="12" t="s">
        <v>511</v>
      </c>
      <c r="C55" s="13">
        <v>60</v>
      </c>
      <c r="D55" s="12" t="s">
        <v>511</v>
      </c>
      <c r="E55" s="14" t="s">
        <v>49</v>
      </c>
      <c r="F55" s="33" t="s">
        <v>512</v>
      </c>
      <c r="G55" s="36">
        <v>28318</v>
      </c>
      <c r="H55" s="17" t="s">
        <v>51</v>
      </c>
      <c r="I55" s="35" t="s">
        <v>106</v>
      </c>
      <c r="J55" s="17" t="s">
        <v>1272</v>
      </c>
      <c r="K55" s="36" t="s">
        <v>513</v>
      </c>
      <c r="L55" s="36" t="s">
        <v>514</v>
      </c>
      <c r="M55" s="36" t="s">
        <v>515</v>
      </c>
      <c r="N55" s="21" t="s">
        <v>1166</v>
      </c>
      <c r="O55" s="106" t="s">
        <v>516</v>
      </c>
      <c r="P55" s="21" t="s">
        <v>517</v>
      </c>
      <c r="Q55" s="21" t="s">
        <v>518</v>
      </c>
      <c r="R55" s="294" t="s">
        <v>1220</v>
      </c>
      <c r="S55" s="23" t="s">
        <v>461</v>
      </c>
      <c r="T55" s="58" t="s">
        <v>1224</v>
      </c>
      <c r="U55" s="213" t="s">
        <v>1225</v>
      </c>
      <c r="V55" s="24">
        <v>6500</v>
      </c>
      <c r="W55" s="229">
        <v>390000</v>
      </c>
      <c r="X55" s="90">
        <v>65</v>
      </c>
      <c r="Y55" s="90" t="s">
        <v>128</v>
      </c>
      <c r="Z55" s="90" t="s">
        <v>79</v>
      </c>
      <c r="AA55" s="71"/>
      <c r="AB55" s="71"/>
      <c r="AC55" s="48"/>
      <c r="AD55" s="48"/>
      <c r="AE55" s="48"/>
      <c r="AF55" s="48"/>
      <c r="AG55" s="48"/>
      <c r="AH55" s="48"/>
      <c r="AI55" s="36"/>
      <c r="AJ55" s="48"/>
      <c r="AK55" s="48"/>
      <c r="AL55" s="48"/>
      <c r="AM55" s="41"/>
      <c r="AN55" s="48"/>
      <c r="AO55" s="48"/>
      <c r="AP55" s="48"/>
      <c r="AQ55" s="48"/>
      <c r="AR55" s="48"/>
      <c r="AS55" s="48"/>
      <c r="AT55" s="48"/>
      <c r="AU55" s="48"/>
      <c r="AV55" s="48"/>
      <c r="AW55" s="49"/>
      <c r="AX55" s="48"/>
      <c r="AY55" s="48"/>
      <c r="AZ55" s="48"/>
      <c r="BA55" s="48"/>
      <c r="BB55" s="48"/>
      <c r="BC55" s="29"/>
      <c r="BD55" s="101"/>
      <c r="BE55" s="30"/>
      <c r="BF55" s="29"/>
      <c r="BG55" s="30"/>
      <c r="BH55" s="30"/>
      <c r="BI55" s="29"/>
      <c r="BJ55" s="30"/>
      <c r="BK55" s="30"/>
      <c r="BL55" s="29"/>
    </row>
    <row r="56" spans="1:64" x14ac:dyDescent="0.15">
      <c r="A56" s="11">
        <v>52</v>
      </c>
      <c r="B56" s="12" t="s">
        <v>1273</v>
      </c>
      <c r="C56" s="13">
        <v>100</v>
      </c>
      <c r="D56" s="12" t="s">
        <v>1273</v>
      </c>
      <c r="E56" s="14" t="s">
        <v>49</v>
      </c>
      <c r="F56" s="33" t="s">
        <v>1279</v>
      </c>
      <c r="G56" s="36">
        <v>28118</v>
      </c>
      <c r="H56" s="17" t="s">
        <v>51</v>
      </c>
      <c r="I56" s="35" t="s">
        <v>106</v>
      </c>
      <c r="J56" s="17" t="s">
        <v>69</v>
      </c>
      <c r="K56" s="36" t="s">
        <v>1295</v>
      </c>
      <c r="L56" s="36" t="s">
        <v>71</v>
      </c>
      <c r="M56" s="36" t="s">
        <v>1294</v>
      </c>
      <c r="N56" s="21" t="s">
        <v>1293</v>
      </c>
      <c r="O56" s="106" t="s">
        <v>1292</v>
      </c>
      <c r="P56" s="21" t="s">
        <v>1291</v>
      </c>
      <c r="Q56" s="21" t="s">
        <v>1290</v>
      </c>
      <c r="R56" s="256" t="s">
        <v>1289</v>
      </c>
      <c r="S56" s="23" t="s">
        <v>1287</v>
      </c>
      <c r="T56" s="58" t="s">
        <v>1296</v>
      </c>
      <c r="U56" s="213" t="s">
        <v>1312</v>
      </c>
      <c r="V56" s="24">
        <v>5500</v>
      </c>
      <c r="W56" s="229">
        <v>550000</v>
      </c>
      <c r="X56" s="254">
        <v>100</v>
      </c>
      <c r="Y56" s="201" t="s">
        <v>79</v>
      </c>
      <c r="Z56" s="201" t="s">
        <v>79</v>
      </c>
      <c r="AA56" s="71"/>
      <c r="AB56" s="26"/>
      <c r="AC56" s="48"/>
      <c r="AD56" s="48"/>
      <c r="AE56" s="48"/>
      <c r="AF56" s="48"/>
      <c r="AG56" s="48"/>
      <c r="AH56" s="48"/>
      <c r="AJ56" s="48"/>
      <c r="AK56" s="48"/>
      <c r="AL56" s="48"/>
      <c r="AM56" s="55"/>
      <c r="AN56" s="48"/>
      <c r="AO56" s="48"/>
      <c r="AP56" s="48"/>
      <c r="AQ56" s="48"/>
      <c r="AR56" s="48"/>
      <c r="AS56" s="48"/>
      <c r="AT56" s="48"/>
      <c r="AU56" s="48"/>
      <c r="AV56" s="48"/>
      <c r="AW56" s="49"/>
      <c r="AX56" s="48"/>
      <c r="AY56" s="48"/>
      <c r="AZ56" s="48"/>
      <c r="BA56" s="48"/>
      <c r="BB56" s="29"/>
      <c r="BC56" s="48"/>
      <c r="BD56" s="29"/>
      <c r="BE56" s="30"/>
      <c r="BF56" s="29"/>
      <c r="BG56" s="30"/>
      <c r="BH56" s="29"/>
      <c r="BI56" s="48"/>
      <c r="BJ56" s="29"/>
      <c r="BK56" s="30"/>
      <c r="BL56" s="29"/>
    </row>
    <row r="57" spans="1:64" x14ac:dyDescent="0.15">
      <c r="A57" s="11">
        <v>53</v>
      </c>
      <c r="B57" s="12" t="s">
        <v>565</v>
      </c>
      <c r="C57" s="32">
        <v>230</v>
      </c>
      <c r="D57" s="12" t="s">
        <v>565</v>
      </c>
      <c r="E57" s="14" t="s">
        <v>49</v>
      </c>
      <c r="F57" s="77" t="s">
        <v>566</v>
      </c>
      <c r="G57" s="50">
        <v>32543</v>
      </c>
      <c r="H57" s="17" t="s">
        <v>51</v>
      </c>
      <c r="I57" s="35" t="s">
        <v>106</v>
      </c>
      <c r="J57" s="17" t="s">
        <v>1272</v>
      </c>
      <c r="K57" s="19" t="s">
        <v>1147</v>
      </c>
      <c r="L57" s="19" t="s">
        <v>567</v>
      </c>
      <c r="M57" s="19" t="s">
        <v>568</v>
      </c>
      <c r="N57" s="47" t="s">
        <v>569</v>
      </c>
      <c r="O57" s="47" t="s">
        <v>570</v>
      </c>
      <c r="P57" s="21" t="s">
        <v>571</v>
      </c>
      <c r="Q57" s="21" t="s">
        <v>572</v>
      </c>
      <c r="R57" s="211" t="s">
        <v>573</v>
      </c>
      <c r="S57" s="23" t="s">
        <v>61</v>
      </c>
      <c r="T57" s="213" t="s">
        <v>574</v>
      </c>
      <c r="U57" s="267" t="s">
        <v>575</v>
      </c>
      <c r="V57" s="265">
        <v>4000</v>
      </c>
      <c r="W57" s="264">
        <f t="shared" ref="W57:W63" si="2">(C57*V57)</f>
        <v>920000</v>
      </c>
      <c r="X57" s="99"/>
      <c r="Y57" s="99" t="s">
        <v>65</v>
      </c>
      <c r="Z57" s="99" t="s">
        <v>65</v>
      </c>
      <c r="AA57" s="71" t="s">
        <v>576</v>
      </c>
      <c r="AB57" s="26"/>
      <c r="AC57" s="19"/>
      <c r="AD57" s="19"/>
      <c r="AE57" s="27"/>
      <c r="AF57" s="19"/>
      <c r="AG57" s="68"/>
      <c r="AH57" s="19"/>
      <c r="AI57" s="49"/>
      <c r="AJ57" s="19"/>
      <c r="AK57" s="68"/>
      <c r="AL57" s="19"/>
      <c r="AM57" s="19"/>
      <c r="AN57" s="19"/>
      <c r="AO57" s="41"/>
      <c r="AP57" s="19"/>
      <c r="AQ57" s="19"/>
      <c r="AR57" s="19"/>
      <c r="AS57" s="19"/>
      <c r="AT57" s="19"/>
      <c r="AU57" s="30"/>
      <c r="AV57" s="19"/>
      <c r="AW57" s="51"/>
      <c r="AX57" s="19"/>
      <c r="AY57" s="19"/>
      <c r="AZ57" s="19"/>
      <c r="BA57" s="29"/>
      <c r="BB57" s="19"/>
      <c r="BC57" s="128"/>
      <c r="BD57" s="19"/>
      <c r="BE57" s="128"/>
      <c r="BF57" s="30"/>
      <c r="BG57" s="128"/>
      <c r="BH57" s="30"/>
      <c r="BI57" s="128"/>
      <c r="BJ57" s="30"/>
      <c r="BK57" s="128"/>
      <c r="BL57" s="30"/>
    </row>
    <row r="58" spans="1:64" x14ac:dyDescent="0.15">
      <c r="A58" s="11">
        <v>54</v>
      </c>
      <c r="B58" s="12" t="s">
        <v>577</v>
      </c>
      <c r="C58" s="14">
        <v>90</v>
      </c>
      <c r="D58" s="12" t="s">
        <v>577</v>
      </c>
      <c r="E58" s="14" t="s">
        <v>204</v>
      </c>
      <c r="F58" s="33" t="s">
        <v>578</v>
      </c>
      <c r="G58" s="36">
        <v>27676</v>
      </c>
      <c r="H58" s="17" t="s">
        <v>82</v>
      </c>
      <c r="I58" s="35" t="s">
        <v>68</v>
      </c>
      <c r="J58" s="17" t="s">
        <v>69</v>
      </c>
      <c r="K58" s="36" t="s">
        <v>579</v>
      </c>
      <c r="L58" s="36" t="s">
        <v>71</v>
      </c>
      <c r="M58" s="36" t="s">
        <v>580</v>
      </c>
      <c r="N58" s="124" t="s">
        <v>1318</v>
      </c>
      <c r="O58" s="106" t="s">
        <v>1319</v>
      </c>
      <c r="P58" s="106" t="s">
        <v>581</v>
      </c>
      <c r="Q58" s="106" t="s">
        <v>582</v>
      </c>
      <c r="R58" s="282" t="s">
        <v>1317</v>
      </c>
      <c r="S58" s="23" t="s">
        <v>304</v>
      </c>
      <c r="T58" s="23" t="s">
        <v>1111</v>
      </c>
      <c r="U58" s="207" t="s">
        <v>583</v>
      </c>
      <c r="V58" s="71">
        <v>5000</v>
      </c>
      <c r="W58" s="229">
        <f t="shared" si="2"/>
        <v>450000</v>
      </c>
      <c r="X58" s="90"/>
      <c r="Y58" s="201" t="s">
        <v>79</v>
      </c>
      <c r="Z58" s="201" t="s">
        <v>79</v>
      </c>
      <c r="AA58" s="30"/>
      <c r="AB58" s="14"/>
      <c r="AC58" s="48"/>
      <c r="AD58" s="48"/>
      <c r="AE58" s="55"/>
      <c r="AF58" s="48"/>
      <c r="AG58" s="49"/>
      <c r="AH58" s="48"/>
      <c r="AI58" s="48"/>
      <c r="AJ58" s="48"/>
      <c r="AK58" s="55"/>
      <c r="AL58" s="48"/>
      <c r="AM58" s="48"/>
      <c r="AN58" s="48"/>
      <c r="AO58" s="55"/>
      <c r="AP58" s="48"/>
      <c r="AQ58" s="48"/>
      <c r="AR58" s="48"/>
      <c r="AS58" s="49"/>
      <c r="AT58" s="48"/>
      <c r="AU58" s="48"/>
      <c r="AV58" s="48"/>
      <c r="AW58" s="48"/>
      <c r="AX58" s="48"/>
      <c r="AY58" s="48"/>
      <c r="AZ58" s="48"/>
      <c r="BA58" s="118"/>
      <c r="BB58" s="118"/>
      <c r="BC58" s="43"/>
      <c r="BD58" s="118"/>
      <c r="BE58" s="64"/>
      <c r="BF58" s="43"/>
      <c r="BG58" s="64"/>
      <c r="BH58" s="64"/>
      <c r="BI58" s="43"/>
      <c r="BJ58" s="64"/>
      <c r="BK58" s="64"/>
      <c r="BL58" s="43"/>
    </row>
    <row r="59" spans="1:64" x14ac:dyDescent="0.15">
      <c r="A59" s="11">
        <v>55</v>
      </c>
      <c r="B59" s="95" t="s">
        <v>617</v>
      </c>
      <c r="C59" s="85">
        <v>100</v>
      </c>
      <c r="D59" s="92" t="s">
        <v>617</v>
      </c>
      <c r="E59" s="85" t="s">
        <v>204</v>
      </c>
      <c r="F59" s="15" t="s">
        <v>452</v>
      </c>
      <c r="G59" s="19">
        <v>27642</v>
      </c>
      <c r="H59" s="17" t="s">
        <v>82</v>
      </c>
      <c r="I59" s="48" t="s">
        <v>52</v>
      </c>
      <c r="J59" s="17" t="s">
        <v>1272</v>
      </c>
      <c r="K59" s="93" t="s">
        <v>618</v>
      </c>
      <c r="L59" s="19" t="s">
        <v>71</v>
      </c>
      <c r="M59" s="19" t="s">
        <v>619</v>
      </c>
      <c r="N59" s="73" t="s">
        <v>620</v>
      </c>
      <c r="O59" s="73" t="s">
        <v>621</v>
      </c>
      <c r="P59" s="19"/>
      <c r="Q59" s="19"/>
      <c r="R59" s="294" t="s">
        <v>622</v>
      </c>
      <c r="S59" s="39" t="s">
        <v>236</v>
      </c>
      <c r="T59" s="39" t="s">
        <v>1357</v>
      </c>
      <c r="U59" s="268" t="s">
        <v>1358</v>
      </c>
      <c r="V59" s="269">
        <v>5500</v>
      </c>
      <c r="W59" s="264">
        <f t="shared" si="2"/>
        <v>550000</v>
      </c>
      <c r="X59" s="196"/>
      <c r="Y59" s="196" t="s">
        <v>79</v>
      </c>
      <c r="Z59" s="196" t="s">
        <v>79</v>
      </c>
      <c r="AA59" s="196"/>
      <c r="AB59" s="196" t="s">
        <v>1368</v>
      </c>
      <c r="AC59" s="19"/>
      <c r="AD59" s="19"/>
      <c r="AE59" s="68"/>
      <c r="AF59" s="19"/>
      <c r="AG59" s="27"/>
      <c r="AH59" s="19"/>
      <c r="AI59" s="19"/>
      <c r="AJ59" s="19"/>
      <c r="AK59" s="19"/>
      <c r="AL59" s="19"/>
      <c r="AM59" s="19"/>
      <c r="AN59" s="19"/>
      <c r="AO59" s="19"/>
      <c r="AP59" s="19"/>
      <c r="AQ59" s="27"/>
      <c r="AR59" s="19"/>
      <c r="AS59" s="19"/>
      <c r="AT59" s="19"/>
      <c r="AU59" s="19"/>
      <c r="AV59" s="19"/>
      <c r="AW59" s="68"/>
      <c r="AX59" s="19"/>
      <c r="AY59" s="19"/>
      <c r="AZ59" s="19"/>
      <c r="BA59" s="128"/>
      <c r="BB59" s="36"/>
      <c r="BC59" s="36"/>
      <c r="BD59" s="29"/>
      <c r="BE59" s="29"/>
      <c r="BF59" s="64"/>
      <c r="BG59" s="64"/>
      <c r="BH59" s="29"/>
      <c r="BI59" s="64"/>
      <c r="BJ59" s="64"/>
      <c r="BK59" s="29"/>
      <c r="BL59" s="64"/>
    </row>
    <row r="60" spans="1:64" x14ac:dyDescent="0.15">
      <c r="A60" s="11">
        <v>56</v>
      </c>
      <c r="B60" s="77" t="s">
        <v>1087</v>
      </c>
      <c r="C60" s="85">
        <v>70</v>
      </c>
      <c r="D60" s="33" t="s">
        <v>584</v>
      </c>
      <c r="E60" s="14" t="s">
        <v>49</v>
      </c>
      <c r="F60" s="33" t="s">
        <v>585</v>
      </c>
      <c r="G60" s="19">
        <v>27902</v>
      </c>
      <c r="H60" s="17" t="s">
        <v>82</v>
      </c>
      <c r="I60" s="48" t="s">
        <v>83</v>
      </c>
      <c r="J60" s="17" t="s">
        <v>69</v>
      </c>
      <c r="K60" s="36" t="s">
        <v>586</v>
      </c>
      <c r="L60" s="36" t="s">
        <v>71</v>
      </c>
      <c r="M60" s="36" t="s">
        <v>587</v>
      </c>
      <c r="N60" s="87" t="s">
        <v>1310</v>
      </c>
      <c r="O60" s="87" t="s">
        <v>1311</v>
      </c>
      <c r="P60" s="88" t="s">
        <v>588</v>
      </c>
      <c r="Q60" s="89" t="s">
        <v>589</v>
      </c>
      <c r="R60" s="294" t="s">
        <v>1146</v>
      </c>
      <c r="S60" s="23" t="s">
        <v>126</v>
      </c>
      <c r="T60" s="33"/>
      <c r="U60" s="23" t="s">
        <v>127</v>
      </c>
      <c r="V60" s="71">
        <v>5800</v>
      </c>
      <c r="W60" s="229">
        <f t="shared" si="2"/>
        <v>406000</v>
      </c>
      <c r="X60" s="90"/>
      <c r="Y60" s="90" t="s">
        <v>128</v>
      </c>
      <c r="Z60" s="90" t="s">
        <v>65</v>
      </c>
      <c r="AA60" s="71"/>
      <c r="AB60" s="71"/>
      <c r="AC60" s="36"/>
      <c r="AD60" s="36"/>
      <c r="AE60" s="55"/>
      <c r="AF60" s="36"/>
      <c r="AG60" s="41"/>
      <c r="AH60" s="36"/>
      <c r="AI60" s="36"/>
      <c r="AJ60" s="36"/>
      <c r="AK60" s="36"/>
      <c r="AL60" s="36"/>
      <c r="AM60" s="36"/>
      <c r="AN60" s="36"/>
      <c r="AO60" s="50"/>
      <c r="AP60" s="36"/>
      <c r="AQ60" s="50"/>
      <c r="AR60" s="36"/>
      <c r="AS60" s="36"/>
      <c r="AT60" s="36"/>
      <c r="AU60" s="41"/>
      <c r="AV60" s="36"/>
      <c r="AW60" s="36"/>
      <c r="AX60" s="36"/>
      <c r="AY60" s="36"/>
      <c r="AZ60" s="36"/>
      <c r="BA60" s="128"/>
      <c r="BB60" s="44"/>
      <c r="BC60" s="44"/>
      <c r="BD60" s="43"/>
      <c r="BE60" s="83"/>
      <c r="BF60" s="44"/>
      <c r="BG60" s="43"/>
      <c r="BH60" s="83"/>
      <c r="BI60" s="44"/>
      <c r="BJ60" s="45"/>
      <c r="BK60" s="83"/>
      <c r="BL60" s="44"/>
    </row>
    <row r="61" spans="1:64" x14ac:dyDescent="0.15">
      <c r="A61" s="11">
        <v>57</v>
      </c>
      <c r="B61" s="12" t="s">
        <v>590</v>
      </c>
      <c r="C61" s="32">
        <v>87</v>
      </c>
      <c r="D61" s="12" t="s">
        <v>590</v>
      </c>
      <c r="E61" s="14" t="s">
        <v>49</v>
      </c>
      <c r="F61" s="33" t="s">
        <v>591</v>
      </c>
      <c r="G61" s="36">
        <v>28122</v>
      </c>
      <c r="H61" s="17" t="s">
        <v>51</v>
      </c>
      <c r="I61" s="18" t="s">
        <v>83</v>
      </c>
      <c r="J61" s="17" t="s">
        <v>69</v>
      </c>
      <c r="K61" s="36" t="s">
        <v>592</v>
      </c>
      <c r="L61" s="36" t="s">
        <v>71</v>
      </c>
      <c r="M61" s="36" t="s">
        <v>134</v>
      </c>
      <c r="N61" s="21" t="s">
        <v>593</v>
      </c>
      <c r="O61" s="21" t="s">
        <v>594</v>
      </c>
      <c r="P61" s="21" t="s">
        <v>595</v>
      </c>
      <c r="Q61" s="21" t="s">
        <v>596</v>
      </c>
      <c r="R61" s="238" t="s">
        <v>597</v>
      </c>
      <c r="S61" s="23" t="s">
        <v>598</v>
      </c>
      <c r="T61" s="23" t="s">
        <v>1337</v>
      </c>
      <c r="U61" s="270" t="s">
        <v>1362</v>
      </c>
      <c r="V61" s="265">
        <v>5000</v>
      </c>
      <c r="W61" s="264">
        <f t="shared" si="2"/>
        <v>435000</v>
      </c>
      <c r="X61" s="26"/>
      <c r="Y61" s="26" t="s">
        <v>79</v>
      </c>
      <c r="Z61" s="26" t="s">
        <v>79</v>
      </c>
      <c r="AA61" s="26"/>
      <c r="AB61" s="26"/>
      <c r="AC61" s="48"/>
      <c r="AD61" s="48"/>
      <c r="AE61" s="55"/>
      <c r="AF61" s="48"/>
      <c r="AG61" s="68"/>
      <c r="AH61" s="48"/>
      <c r="AI61" s="49"/>
      <c r="AJ61" s="48"/>
      <c r="AK61" s="48"/>
      <c r="AL61" s="48"/>
      <c r="AM61" s="48"/>
      <c r="AN61" s="48"/>
      <c r="AO61" s="55"/>
      <c r="AP61" s="48"/>
      <c r="AQ61" s="48"/>
      <c r="AR61" s="48"/>
      <c r="AS61" s="68"/>
      <c r="AT61" s="48"/>
      <c r="AU61" s="48"/>
      <c r="AV61" s="48"/>
      <c r="AW61" s="48"/>
      <c r="AX61" s="48"/>
      <c r="AY61" s="48"/>
      <c r="AZ61" s="48"/>
      <c r="BA61" s="118"/>
      <c r="BB61" s="118"/>
      <c r="BC61" s="117"/>
      <c r="BD61" s="118"/>
      <c r="BE61" s="64"/>
      <c r="BF61" s="259"/>
      <c r="BG61" s="64"/>
      <c r="BH61" s="64"/>
      <c r="BI61" s="117"/>
      <c r="BJ61" s="64"/>
      <c r="BK61" s="64"/>
      <c r="BL61" s="117"/>
    </row>
    <row r="62" spans="1:64" x14ac:dyDescent="0.15">
      <c r="A62" s="11">
        <v>58</v>
      </c>
      <c r="B62" s="12" t="s">
        <v>599</v>
      </c>
      <c r="C62" s="32">
        <v>60</v>
      </c>
      <c r="D62" s="12" t="s">
        <v>600</v>
      </c>
      <c r="E62" s="14" t="s">
        <v>49</v>
      </c>
      <c r="F62" s="77" t="s">
        <v>601</v>
      </c>
      <c r="G62" s="50">
        <v>28023</v>
      </c>
      <c r="H62" s="17" t="s">
        <v>82</v>
      </c>
      <c r="I62" s="18" t="s">
        <v>83</v>
      </c>
      <c r="J62" s="17" t="s">
        <v>1272</v>
      </c>
      <c r="K62" s="19" t="s">
        <v>602</v>
      </c>
      <c r="L62" s="19" t="s">
        <v>603</v>
      </c>
      <c r="M62" s="19" t="s">
        <v>604</v>
      </c>
      <c r="N62" s="21" t="s">
        <v>605</v>
      </c>
      <c r="O62" s="37" t="s">
        <v>606</v>
      </c>
      <c r="P62" s="21" t="s">
        <v>607</v>
      </c>
      <c r="Q62" s="21" t="s">
        <v>608</v>
      </c>
      <c r="R62" s="211" t="s">
        <v>609</v>
      </c>
      <c r="S62" s="23" t="s">
        <v>101</v>
      </c>
      <c r="T62" s="213" t="s">
        <v>1080</v>
      </c>
      <c r="U62" s="209" t="s">
        <v>1081</v>
      </c>
      <c r="V62" s="71">
        <v>6500</v>
      </c>
      <c r="W62" s="229">
        <f t="shared" si="2"/>
        <v>390000</v>
      </c>
      <c r="X62" s="26"/>
      <c r="Y62" s="26" t="s">
        <v>65</v>
      </c>
      <c r="Z62" s="26" t="s">
        <v>65</v>
      </c>
      <c r="AA62" s="26"/>
      <c r="AB62" s="26"/>
      <c r="AC62" s="19"/>
      <c r="AD62" s="19"/>
      <c r="AE62" s="19"/>
      <c r="AF62" s="19"/>
      <c r="AG62" s="27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68"/>
      <c r="AT62" s="19"/>
      <c r="AU62" s="30"/>
      <c r="AV62" s="19"/>
      <c r="AW62" s="27"/>
      <c r="AX62" s="19"/>
      <c r="AY62" s="19"/>
      <c r="AZ62" s="19"/>
      <c r="BA62" s="19"/>
      <c r="BB62" s="19"/>
      <c r="BC62" s="29"/>
      <c r="BD62" s="101"/>
      <c r="BE62" s="30"/>
      <c r="BF62" s="29"/>
      <c r="BG62" s="30"/>
      <c r="BH62" s="30"/>
      <c r="BI62" s="29"/>
      <c r="BJ62" s="30"/>
      <c r="BK62" s="30"/>
      <c r="BL62" s="29"/>
    </row>
    <row r="63" spans="1:64" x14ac:dyDescent="0.15">
      <c r="A63" s="11">
        <v>59</v>
      </c>
      <c r="B63" s="95" t="s">
        <v>623</v>
      </c>
      <c r="C63" s="85">
        <v>280</v>
      </c>
      <c r="D63" s="95" t="s">
        <v>624</v>
      </c>
      <c r="E63" s="14" t="s">
        <v>49</v>
      </c>
      <c r="F63" s="33" t="s">
        <v>625</v>
      </c>
      <c r="G63" s="36"/>
      <c r="H63" s="17" t="s">
        <v>82</v>
      </c>
      <c r="I63" s="48" t="s">
        <v>52</v>
      </c>
      <c r="J63" s="17" t="s">
        <v>69</v>
      </c>
      <c r="K63" s="93" t="s">
        <v>626</v>
      </c>
      <c r="L63" s="19" t="s">
        <v>364</v>
      </c>
      <c r="M63" s="19" t="s">
        <v>627</v>
      </c>
      <c r="N63" s="73" t="s">
        <v>628</v>
      </c>
      <c r="O63" s="73" t="s">
        <v>629</v>
      </c>
      <c r="P63" s="19" t="s">
        <v>630</v>
      </c>
      <c r="Q63" s="125" t="s">
        <v>427</v>
      </c>
      <c r="R63" s="294" t="s">
        <v>631</v>
      </c>
      <c r="S63" s="39" t="s">
        <v>236</v>
      </c>
      <c r="T63" s="39" t="s">
        <v>1080</v>
      </c>
      <c r="U63" s="208" t="s">
        <v>1081</v>
      </c>
      <c r="V63" s="74">
        <v>4000</v>
      </c>
      <c r="W63" s="229">
        <f t="shared" si="2"/>
        <v>1120000</v>
      </c>
      <c r="X63" s="75"/>
      <c r="Y63" s="75" t="s">
        <v>79</v>
      </c>
      <c r="Z63" s="75" t="s">
        <v>79</v>
      </c>
      <c r="AA63" s="96"/>
      <c r="AB63" s="96"/>
      <c r="AC63" s="19"/>
      <c r="AD63" s="19"/>
      <c r="AE63" s="19"/>
      <c r="AF63" s="19"/>
      <c r="AG63" s="126"/>
      <c r="AH63" s="19"/>
      <c r="AI63" s="19"/>
      <c r="AJ63" s="19"/>
      <c r="AK63" s="19"/>
      <c r="AL63" s="19"/>
      <c r="AM63" s="126"/>
      <c r="AN63" s="19"/>
      <c r="AO63" s="19"/>
      <c r="AP63" s="19"/>
      <c r="AQ63" s="19"/>
      <c r="AR63" s="19"/>
      <c r="AS63" s="126"/>
      <c r="AT63" s="19"/>
      <c r="AU63" s="19"/>
      <c r="AV63" s="19"/>
      <c r="AW63" s="19"/>
      <c r="AX63" s="19"/>
      <c r="AY63" s="126"/>
      <c r="AZ63" s="19"/>
      <c r="BA63" s="45"/>
      <c r="BB63" s="19"/>
      <c r="BC63" s="45"/>
      <c r="BD63" s="76"/>
      <c r="BE63" s="45"/>
      <c r="BF63" s="76"/>
      <c r="BG63" s="45"/>
      <c r="BH63" s="76"/>
      <c r="BI63" s="45"/>
      <c r="BJ63" s="76"/>
      <c r="BK63" s="45"/>
      <c r="BL63" s="76"/>
    </row>
    <row r="64" spans="1:64" ht="40.5" x14ac:dyDescent="0.15">
      <c r="A64" s="11">
        <v>60</v>
      </c>
      <c r="B64" s="97" t="s">
        <v>1227</v>
      </c>
      <c r="C64" s="17">
        <v>90</v>
      </c>
      <c r="D64" s="97" t="s">
        <v>1227</v>
      </c>
      <c r="E64" s="17" t="s">
        <v>49</v>
      </c>
      <c r="F64" s="103" t="s">
        <v>1266</v>
      </c>
      <c r="G64" s="56">
        <v>28126</v>
      </c>
      <c r="H64" s="17" t="s">
        <v>82</v>
      </c>
      <c r="I64" s="48" t="s">
        <v>83</v>
      </c>
      <c r="J64" s="17" t="s">
        <v>69</v>
      </c>
      <c r="K64" s="36"/>
      <c r="L64" s="36"/>
      <c r="M64" s="220"/>
      <c r="N64" s="56" t="s">
        <v>1229</v>
      </c>
      <c r="O64" s="149" t="s">
        <v>1230</v>
      </c>
      <c r="P64" s="36"/>
      <c r="Q64" s="36"/>
      <c r="R64" s="147" t="s">
        <v>1256</v>
      </c>
      <c r="S64" s="58" t="s">
        <v>1224</v>
      </c>
      <c r="T64" s="58"/>
      <c r="U64" s="159" t="s">
        <v>1225</v>
      </c>
      <c r="V64" s="240">
        <v>6500</v>
      </c>
      <c r="W64" s="236">
        <v>585000</v>
      </c>
      <c r="X64" s="166"/>
      <c r="Y64" s="90"/>
      <c r="Z64" s="90"/>
      <c r="AA64" s="90"/>
      <c r="AB64" s="90"/>
      <c r="AC64" s="36"/>
      <c r="AD64" s="36"/>
      <c r="AE64" s="50"/>
      <c r="AF64" s="36"/>
      <c r="AG64" s="50"/>
      <c r="AH64" s="36"/>
      <c r="AI64" s="36"/>
      <c r="AJ64" s="36"/>
      <c r="AK64" s="27"/>
      <c r="AL64" s="36"/>
      <c r="AM64" s="36"/>
      <c r="AN64" s="36"/>
      <c r="AO64" s="36"/>
      <c r="AP64" s="36"/>
      <c r="AQ64" s="50"/>
      <c r="AR64" s="36"/>
      <c r="AS64" s="41"/>
      <c r="AT64" s="36"/>
      <c r="AU64" s="36"/>
      <c r="AV64" s="36"/>
      <c r="AW64" s="36"/>
      <c r="AX64" s="36"/>
      <c r="AY64" s="36"/>
      <c r="AZ64" s="36"/>
      <c r="BA64" s="228"/>
      <c r="BB64" s="44"/>
      <c r="BC64" s="44"/>
      <c r="BD64" s="29"/>
      <c r="BE64" s="44"/>
      <c r="BF64" s="44"/>
      <c r="BG64" s="29"/>
      <c r="BH64" s="44"/>
      <c r="BI64" s="44"/>
      <c r="BJ64" s="29"/>
      <c r="BK64" s="44"/>
      <c r="BL64" s="44"/>
    </row>
    <row r="65" spans="1:64" ht="60.75" x14ac:dyDescent="0.15">
      <c r="A65" s="11">
        <v>61</v>
      </c>
      <c r="B65" s="77" t="s">
        <v>610</v>
      </c>
      <c r="C65" s="85">
        <v>60</v>
      </c>
      <c r="D65" s="33" t="s">
        <v>610</v>
      </c>
      <c r="E65" s="14" t="s">
        <v>49</v>
      </c>
      <c r="F65" s="103" t="s">
        <v>611</v>
      </c>
      <c r="G65" s="19">
        <v>27819</v>
      </c>
      <c r="H65" s="17" t="s">
        <v>82</v>
      </c>
      <c r="I65" s="48" t="s">
        <v>83</v>
      </c>
      <c r="J65" s="17" t="s">
        <v>69</v>
      </c>
      <c r="K65" s="36" t="s">
        <v>612</v>
      </c>
      <c r="L65" s="36" t="s">
        <v>71</v>
      </c>
      <c r="M65" s="56" t="s">
        <v>613</v>
      </c>
      <c r="N65" s="87" t="s">
        <v>1320</v>
      </c>
      <c r="O65" s="87" t="s">
        <v>1366</v>
      </c>
      <c r="P65" s="88" t="s">
        <v>614</v>
      </c>
      <c r="Q65" s="89" t="s">
        <v>615</v>
      </c>
      <c r="R65" s="57" t="s">
        <v>1367</v>
      </c>
      <c r="S65" s="23" t="s">
        <v>616</v>
      </c>
      <c r="T65" s="33"/>
      <c r="U65" s="23"/>
      <c r="V65" s="71">
        <v>6000</v>
      </c>
      <c r="W65" s="229">
        <f t="shared" ref="W65:W78" si="3">(C65*V65)</f>
        <v>360000</v>
      </c>
      <c r="X65" s="90">
        <v>58</v>
      </c>
      <c r="Y65" s="90" t="s">
        <v>128</v>
      </c>
      <c r="Z65" s="90" t="s">
        <v>128</v>
      </c>
      <c r="AA65" s="90"/>
      <c r="AB65" s="90"/>
      <c r="AC65" s="41"/>
      <c r="AD65" s="36"/>
      <c r="AE65" s="55"/>
      <c r="AF65" s="36"/>
      <c r="AG65" s="36"/>
      <c r="AH65" s="36"/>
      <c r="AI65" s="36"/>
      <c r="AJ65" s="36"/>
      <c r="AK65" s="36"/>
      <c r="AL65" s="36"/>
      <c r="AM65" s="36"/>
      <c r="AN65" s="36"/>
      <c r="AO65" s="41"/>
      <c r="AP65" s="36"/>
      <c r="AQ65" s="50"/>
      <c r="AR65" s="36"/>
      <c r="AS65" s="50"/>
      <c r="AT65" s="36"/>
      <c r="AU65" s="36"/>
      <c r="AV65" s="36"/>
      <c r="AW65" s="50"/>
      <c r="AX65" s="36"/>
      <c r="AY65" s="36"/>
      <c r="AZ65" s="36"/>
      <c r="BA65" s="36"/>
      <c r="BB65" s="36"/>
      <c r="BC65" s="29"/>
      <c r="BD65" s="36"/>
      <c r="BE65" s="36"/>
      <c r="BF65" s="29"/>
      <c r="BG65" s="33"/>
      <c r="BH65" s="33"/>
      <c r="BI65" s="29"/>
      <c r="BJ65" s="44"/>
      <c r="BK65" s="33"/>
      <c r="BL65" s="29"/>
    </row>
    <row r="66" spans="1:64" x14ac:dyDescent="0.15">
      <c r="A66" s="11">
        <v>62</v>
      </c>
      <c r="B66" s="77" t="s">
        <v>644</v>
      </c>
      <c r="C66" s="32">
        <v>88</v>
      </c>
      <c r="D66" s="77" t="s">
        <v>645</v>
      </c>
      <c r="E66" s="50" t="s">
        <v>173</v>
      </c>
      <c r="F66" s="122" t="s">
        <v>646</v>
      </c>
      <c r="G66" s="68">
        <v>30077</v>
      </c>
      <c r="H66" s="17" t="s">
        <v>51</v>
      </c>
      <c r="I66" s="35" t="s">
        <v>83</v>
      </c>
      <c r="J66" s="17" t="s">
        <v>1272</v>
      </c>
      <c r="K66" s="19" t="s">
        <v>647</v>
      </c>
      <c r="L66" s="19" t="s">
        <v>71</v>
      </c>
      <c r="M66" s="19" t="s">
        <v>648</v>
      </c>
      <c r="N66" s="61" t="s">
        <v>1192</v>
      </c>
      <c r="O66" s="127" t="s">
        <v>1193</v>
      </c>
      <c r="P66" s="60" t="s">
        <v>1194</v>
      </c>
      <c r="Q66" s="21" t="s">
        <v>1195</v>
      </c>
      <c r="R66" s="294" t="s">
        <v>1196</v>
      </c>
      <c r="S66" s="22" t="s">
        <v>649</v>
      </c>
      <c r="T66" s="50" t="s">
        <v>62</v>
      </c>
      <c r="U66" s="209" t="s">
        <v>63</v>
      </c>
      <c r="V66" s="71">
        <v>5500</v>
      </c>
      <c r="W66" s="229">
        <f t="shared" si="3"/>
        <v>484000</v>
      </c>
      <c r="X66" s="90"/>
      <c r="Y66" s="90" t="s">
        <v>79</v>
      </c>
      <c r="Z66" s="90" t="s">
        <v>79</v>
      </c>
      <c r="AA66" s="90"/>
      <c r="AB66" s="90"/>
      <c r="AC66" s="68"/>
      <c r="AD66" s="19"/>
      <c r="AE66" s="19"/>
      <c r="AF66" s="19"/>
      <c r="AG66" s="27"/>
      <c r="AH66" s="19"/>
      <c r="AI66" s="36"/>
      <c r="AJ66" s="19"/>
      <c r="AK66" s="19"/>
      <c r="AL66" s="19"/>
      <c r="AM66" s="19"/>
      <c r="AN66" s="19"/>
      <c r="AO66" s="68"/>
      <c r="AP66" s="19"/>
      <c r="AQ66" s="19"/>
      <c r="AR66" s="19"/>
      <c r="AS66" s="27"/>
      <c r="AT66" s="19"/>
      <c r="AU66" s="68"/>
      <c r="AV66" s="19"/>
      <c r="AW66" s="19"/>
      <c r="AX66" s="19"/>
      <c r="AY66" s="19"/>
      <c r="AZ66" s="19"/>
      <c r="BA66" s="19"/>
      <c r="BB66" s="128"/>
      <c r="BC66" s="19"/>
      <c r="BD66" s="19"/>
      <c r="BE66" s="128"/>
      <c r="BF66" s="30"/>
      <c r="BG66" s="30"/>
      <c r="BH66" s="29"/>
      <c r="BI66" s="30"/>
      <c r="BJ66" s="30"/>
      <c r="BK66" s="29"/>
      <c r="BL66" s="30"/>
    </row>
    <row r="67" spans="1:64" ht="40.5" x14ac:dyDescent="0.15">
      <c r="A67" s="11">
        <v>63</v>
      </c>
      <c r="B67" s="77" t="s">
        <v>650</v>
      </c>
      <c r="C67" s="32">
        <v>100</v>
      </c>
      <c r="D67" s="77" t="s">
        <v>651</v>
      </c>
      <c r="E67" s="14" t="s">
        <v>49</v>
      </c>
      <c r="F67" s="77" t="s">
        <v>652</v>
      </c>
      <c r="G67" s="50">
        <v>27809</v>
      </c>
      <c r="H67" s="17" t="s">
        <v>82</v>
      </c>
      <c r="I67" s="48" t="s">
        <v>106</v>
      </c>
      <c r="J67" s="17" t="s">
        <v>69</v>
      </c>
      <c r="K67" s="19" t="s">
        <v>653</v>
      </c>
      <c r="L67" s="36" t="s">
        <v>364</v>
      </c>
      <c r="M67" s="36" t="s">
        <v>654</v>
      </c>
      <c r="N67" s="47" t="s">
        <v>655</v>
      </c>
      <c r="O67" s="47" t="s">
        <v>656</v>
      </c>
      <c r="P67" s="21" t="s">
        <v>657</v>
      </c>
      <c r="Q67" s="129" t="s">
        <v>427</v>
      </c>
      <c r="R67" s="130" t="s">
        <v>658</v>
      </c>
      <c r="S67" s="114" t="s">
        <v>659</v>
      </c>
      <c r="T67" s="213" t="s">
        <v>1080</v>
      </c>
      <c r="U67" s="210" t="s">
        <v>1081</v>
      </c>
      <c r="V67" s="71">
        <v>4800</v>
      </c>
      <c r="W67" s="229">
        <f t="shared" si="3"/>
        <v>480000</v>
      </c>
      <c r="X67" s="99"/>
      <c r="Y67" s="99" t="s">
        <v>79</v>
      </c>
      <c r="Z67" s="99" t="s">
        <v>79</v>
      </c>
      <c r="AA67" s="99"/>
      <c r="AB67" s="99"/>
      <c r="AC67" s="48"/>
      <c r="AD67" s="48"/>
      <c r="AE67" s="48"/>
      <c r="AF67" s="48"/>
      <c r="AG67" s="116"/>
      <c r="AH67" s="48"/>
      <c r="AI67" s="48"/>
      <c r="AJ67" s="48"/>
      <c r="AK67" s="48"/>
      <c r="AL67" s="48"/>
      <c r="AM67" s="116"/>
      <c r="AN67" s="48"/>
      <c r="AO67" s="48"/>
      <c r="AP67" s="48"/>
      <c r="AQ67" s="48"/>
      <c r="AR67" s="48"/>
      <c r="AS67" s="55"/>
      <c r="AT67" s="48"/>
      <c r="AU67" s="48"/>
      <c r="AV67" s="48"/>
      <c r="AW67" s="116"/>
      <c r="AX67" s="48"/>
      <c r="AY67" s="30"/>
      <c r="AZ67" s="48"/>
      <c r="BA67" s="19"/>
      <c r="BB67" s="128"/>
      <c r="BC67" s="19"/>
      <c r="BD67" s="128"/>
      <c r="BE67" s="19"/>
      <c r="BF67" s="128"/>
      <c r="BG67" s="19"/>
      <c r="BH67" s="128"/>
      <c r="BI67" s="19"/>
      <c r="BJ67" s="128"/>
      <c r="BK67" s="30"/>
      <c r="BL67" s="128"/>
    </row>
    <row r="68" spans="1:64" x14ac:dyDescent="0.15">
      <c r="A68" s="11">
        <v>64</v>
      </c>
      <c r="B68" s="67" t="s">
        <v>534</v>
      </c>
      <c r="C68" s="32">
        <v>80</v>
      </c>
      <c r="D68" s="67" t="s">
        <v>534</v>
      </c>
      <c r="E68" s="14" t="s">
        <v>49</v>
      </c>
      <c r="F68" s="33" t="s">
        <v>535</v>
      </c>
      <c r="G68" s="36">
        <v>28336</v>
      </c>
      <c r="H68" s="17" t="s">
        <v>51</v>
      </c>
      <c r="I68" s="35" t="s">
        <v>68</v>
      </c>
      <c r="J68" s="17" t="s">
        <v>69</v>
      </c>
      <c r="K68" s="36" t="s">
        <v>187</v>
      </c>
      <c r="L68" s="36" t="s">
        <v>118</v>
      </c>
      <c r="M68" s="19" t="s">
        <v>143</v>
      </c>
      <c r="N68" s="60" t="s">
        <v>536</v>
      </c>
      <c r="O68" s="61" t="s">
        <v>537</v>
      </c>
      <c r="P68" s="36" t="s">
        <v>487</v>
      </c>
      <c r="Q68" s="21" t="s">
        <v>488</v>
      </c>
      <c r="R68" s="62" t="s">
        <v>538</v>
      </c>
      <c r="S68" s="23" t="s">
        <v>125</v>
      </c>
      <c r="T68" s="58" t="s">
        <v>113</v>
      </c>
      <c r="U68" s="207" t="s">
        <v>114</v>
      </c>
      <c r="V68" s="71">
        <v>5800</v>
      </c>
      <c r="W68" s="229">
        <f t="shared" si="3"/>
        <v>464000</v>
      </c>
      <c r="X68" s="26"/>
      <c r="Y68" s="110" t="s">
        <v>79</v>
      </c>
      <c r="Z68" s="110" t="s">
        <v>79</v>
      </c>
      <c r="AA68" s="65"/>
      <c r="AB68" s="26"/>
      <c r="AC68" s="41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50"/>
      <c r="AP68" s="36"/>
      <c r="AQ68" s="48"/>
      <c r="AR68" s="48"/>
      <c r="AS68" s="36"/>
      <c r="AT68" s="36"/>
      <c r="AU68" s="36"/>
      <c r="AV68" s="36"/>
      <c r="AW68" s="36"/>
      <c r="AX68" s="36"/>
      <c r="AY68" s="36"/>
      <c r="AZ68" s="36"/>
      <c r="BA68" s="43"/>
      <c r="BB68" s="44"/>
      <c r="BC68" s="44"/>
      <c r="BD68" s="43"/>
      <c r="BE68" s="83"/>
      <c r="BF68" s="83"/>
      <c r="BG68" s="43"/>
      <c r="BH68" s="83"/>
      <c r="BI68" s="83"/>
      <c r="BJ68" s="43"/>
      <c r="BK68" s="83"/>
      <c r="BL68" s="83"/>
    </row>
    <row r="69" spans="1:64" x14ac:dyDescent="0.15">
      <c r="A69" s="11">
        <v>65</v>
      </c>
      <c r="B69" s="91" t="s">
        <v>1280</v>
      </c>
      <c r="C69" s="85">
        <v>50</v>
      </c>
      <c r="D69" s="97" t="s">
        <v>1280</v>
      </c>
      <c r="E69" s="14" t="s">
        <v>49</v>
      </c>
      <c r="F69" s="33" t="s">
        <v>519</v>
      </c>
      <c r="G69" s="19">
        <v>365824</v>
      </c>
      <c r="H69" s="17" t="s">
        <v>82</v>
      </c>
      <c r="I69" s="48" t="s">
        <v>68</v>
      </c>
      <c r="J69" s="17" t="s">
        <v>1272</v>
      </c>
      <c r="K69" s="36" t="s">
        <v>520</v>
      </c>
      <c r="L69" s="36" t="s">
        <v>71</v>
      </c>
      <c r="M69" s="36" t="s">
        <v>521</v>
      </c>
      <c r="N69" s="87" t="s">
        <v>522</v>
      </c>
      <c r="O69" s="87" t="s">
        <v>523</v>
      </c>
      <c r="P69" s="21" t="s">
        <v>524</v>
      </c>
      <c r="Q69" s="21" t="s">
        <v>525</v>
      </c>
      <c r="R69" s="211" t="s">
        <v>526</v>
      </c>
      <c r="S69" s="23" t="s">
        <v>102</v>
      </c>
      <c r="T69" s="33"/>
      <c r="U69" s="213" t="s">
        <v>103</v>
      </c>
      <c r="V69" s="71">
        <v>6000</v>
      </c>
      <c r="W69" s="229">
        <f t="shared" si="3"/>
        <v>300000</v>
      </c>
      <c r="X69" s="26"/>
      <c r="Y69" s="26" t="s">
        <v>79</v>
      </c>
      <c r="Z69" s="26" t="s">
        <v>79</v>
      </c>
      <c r="AA69" s="26"/>
      <c r="AB69" s="26"/>
      <c r="AC69" s="36"/>
      <c r="AD69" s="36"/>
      <c r="AE69" s="36"/>
      <c r="AF69" s="36"/>
      <c r="AG69" s="41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41"/>
      <c r="AT69" s="36"/>
      <c r="AU69" s="36"/>
      <c r="AV69" s="36"/>
      <c r="AW69" s="36"/>
      <c r="AX69" s="36"/>
      <c r="AY69" s="36"/>
      <c r="AZ69" s="36"/>
      <c r="BA69" s="19"/>
      <c r="BB69" s="19"/>
      <c r="BC69" s="29"/>
      <c r="BD69" s="101"/>
      <c r="BE69" s="30"/>
      <c r="BF69" s="29"/>
      <c r="BG69" s="30"/>
      <c r="BH69" s="30"/>
      <c r="BI69" s="29"/>
      <c r="BJ69" s="30"/>
      <c r="BK69" s="30"/>
      <c r="BL69" s="29"/>
    </row>
    <row r="70" spans="1:64" ht="40.5" x14ac:dyDescent="0.15">
      <c r="A70" s="11">
        <v>66</v>
      </c>
      <c r="B70" s="77" t="s">
        <v>1062</v>
      </c>
      <c r="C70" s="85">
        <v>50</v>
      </c>
      <c r="D70" s="77" t="s">
        <v>1062</v>
      </c>
      <c r="E70" s="14" t="s">
        <v>49</v>
      </c>
      <c r="F70" s="15" t="s">
        <v>662</v>
      </c>
      <c r="G70" s="19">
        <v>27850</v>
      </c>
      <c r="H70" s="17" t="s">
        <v>82</v>
      </c>
      <c r="I70" s="35" t="s">
        <v>106</v>
      </c>
      <c r="J70" s="17" t="s">
        <v>69</v>
      </c>
      <c r="K70" s="36" t="s">
        <v>1063</v>
      </c>
      <c r="L70" s="36" t="s">
        <v>71</v>
      </c>
      <c r="M70" s="36" t="s">
        <v>1064</v>
      </c>
      <c r="N70" s="87" t="s">
        <v>1297</v>
      </c>
      <c r="O70" s="87" t="s">
        <v>1298</v>
      </c>
      <c r="P70" s="21" t="s">
        <v>1065</v>
      </c>
      <c r="Q70" s="21"/>
      <c r="R70" s="57" t="s">
        <v>1299</v>
      </c>
      <c r="S70" s="23" t="s">
        <v>838</v>
      </c>
      <c r="T70" s="17"/>
      <c r="U70" s="23" t="s">
        <v>839</v>
      </c>
      <c r="V70" s="71">
        <v>6500</v>
      </c>
      <c r="W70" s="229">
        <f t="shared" si="3"/>
        <v>325000</v>
      </c>
      <c r="X70" s="26">
        <v>50</v>
      </c>
      <c r="Y70" s="26" t="s">
        <v>79</v>
      </c>
      <c r="Z70" s="26" t="s">
        <v>79</v>
      </c>
      <c r="AA70" s="26"/>
      <c r="AB70" s="26"/>
      <c r="AC70" s="36"/>
      <c r="AD70" s="36"/>
      <c r="AE70" s="50"/>
      <c r="AF70" s="36"/>
      <c r="AG70" s="41"/>
      <c r="AH70" s="36"/>
      <c r="AI70" s="36"/>
      <c r="AJ70" s="36"/>
      <c r="AK70" s="36"/>
      <c r="AL70" s="36"/>
      <c r="AM70" s="36"/>
      <c r="AN70" s="36"/>
      <c r="AO70" s="36"/>
      <c r="AP70" s="36"/>
      <c r="AQ70" s="50"/>
      <c r="AR70" s="36"/>
      <c r="AS70" s="50"/>
      <c r="AT70" s="36"/>
      <c r="AU70" s="36"/>
      <c r="AV70" s="36"/>
      <c r="AW70" s="36"/>
      <c r="AX70" s="36"/>
      <c r="AY70" s="36"/>
      <c r="AZ70" s="36"/>
      <c r="BA70" s="44"/>
      <c r="BB70" s="43"/>
      <c r="BC70" s="44"/>
      <c r="BD70" s="44"/>
      <c r="BE70" s="43"/>
      <c r="BF70" s="83"/>
      <c r="BG70" s="83"/>
      <c r="BH70" s="43"/>
      <c r="BI70" s="83"/>
      <c r="BJ70" s="83"/>
      <c r="BK70" s="43"/>
      <c r="BL70" s="83"/>
    </row>
    <row r="71" spans="1:64" x14ac:dyDescent="0.15">
      <c r="A71" s="11">
        <v>67</v>
      </c>
      <c r="B71" s="77" t="s">
        <v>556</v>
      </c>
      <c r="C71" s="85">
        <v>70</v>
      </c>
      <c r="D71" s="33" t="s">
        <v>556</v>
      </c>
      <c r="E71" s="14" t="s">
        <v>49</v>
      </c>
      <c r="F71" s="33" t="s">
        <v>557</v>
      </c>
      <c r="G71" s="19">
        <v>28118</v>
      </c>
      <c r="H71" s="17" t="s">
        <v>82</v>
      </c>
      <c r="I71" s="48" t="s">
        <v>52</v>
      </c>
      <c r="J71" s="17" t="s">
        <v>69</v>
      </c>
      <c r="K71" s="36" t="s">
        <v>558</v>
      </c>
      <c r="L71" s="36" t="s">
        <v>71</v>
      </c>
      <c r="M71" s="36" t="s">
        <v>559</v>
      </c>
      <c r="N71" s="87" t="s">
        <v>560</v>
      </c>
      <c r="O71" s="87" t="s">
        <v>561</v>
      </c>
      <c r="P71" s="88" t="s">
        <v>562</v>
      </c>
      <c r="Q71" s="89"/>
      <c r="R71" s="123" t="s">
        <v>563</v>
      </c>
      <c r="S71" s="23" t="s">
        <v>564</v>
      </c>
      <c r="T71" s="33" t="s">
        <v>1357</v>
      </c>
      <c r="U71" s="260" t="s">
        <v>1358</v>
      </c>
      <c r="V71" s="265">
        <v>6000</v>
      </c>
      <c r="W71" s="264">
        <f t="shared" si="3"/>
        <v>420000</v>
      </c>
      <c r="X71" s="26">
        <v>185</v>
      </c>
      <c r="Y71" s="26" t="s">
        <v>79</v>
      </c>
      <c r="Z71" s="26" t="s">
        <v>79</v>
      </c>
      <c r="AA71" s="26"/>
      <c r="AB71" s="26"/>
      <c r="AC71" s="36"/>
      <c r="AD71" s="36"/>
      <c r="AE71" s="36"/>
      <c r="AF71" s="36"/>
      <c r="AG71" s="98"/>
      <c r="AH71" s="36"/>
      <c r="AI71" s="36"/>
      <c r="AJ71" s="36"/>
      <c r="AK71" s="36"/>
      <c r="AL71" s="50"/>
      <c r="AM71" s="98"/>
      <c r="AN71" s="36"/>
      <c r="AO71" s="36"/>
      <c r="AP71" s="36"/>
      <c r="AQ71" s="36"/>
      <c r="AR71" s="36"/>
      <c r="AS71" s="98"/>
      <c r="AT71" s="36"/>
      <c r="AU71" s="36"/>
      <c r="AV71" s="36"/>
      <c r="AW71" s="36"/>
      <c r="AX71" s="36"/>
      <c r="AY71" s="98"/>
      <c r="AZ71" s="36"/>
      <c r="BA71" s="44"/>
      <c r="BB71" s="45"/>
      <c r="BC71" s="44"/>
      <c r="BD71" s="45"/>
      <c r="BE71" s="44"/>
      <c r="BF71" s="45"/>
      <c r="BG71" s="33"/>
      <c r="BH71" s="45"/>
      <c r="BI71" s="83"/>
      <c r="BJ71" s="45"/>
      <c r="BK71" s="33"/>
      <c r="BL71" s="45"/>
    </row>
    <row r="72" spans="1:64" x14ac:dyDescent="0.15">
      <c r="A72" s="11">
        <v>68</v>
      </c>
      <c r="B72" s="12" t="s">
        <v>546</v>
      </c>
      <c r="C72" s="32">
        <v>50</v>
      </c>
      <c r="D72" s="12" t="s">
        <v>547</v>
      </c>
      <c r="E72" s="14" t="s">
        <v>49</v>
      </c>
      <c r="F72" s="122" t="s">
        <v>548</v>
      </c>
      <c r="G72" s="68">
        <v>27868</v>
      </c>
      <c r="H72" s="17" t="s">
        <v>82</v>
      </c>
      <c r="I72" s="35" t="s">
        <v>106</v>
      </c>
      <c r="J72" s="17" t="s">
        <v>1272</v>
      </c>
      <c r="K72" s="19" t="s">
        <v>549</v>
      </c>
      <c r="L72" s="19" t="s">
        <v>71</v>
      </c>
      <c r="M72" s="19" t="s">
        <v>550</v>
      </c>
      <c r="N72" s="21" t="s">
        <v>551</v>
      </c>
      <c r="O72" s="21" t="s">
        <v>552</v>
      </c>
      <c r="P72" s="21" t="s">
        <v>553</v>
      </c>
      <c r="Q72" s="21" t="s">
        <v>554</v>
      </c>
      <c r="R72" s="211" t="s">
        <v>555</v>
      </c>
      <c r="S72" s="23" t="s">
        <v>112</v>
      </c>
      <c r="T72" s="213" t="s">
        <v>126</v>
      </c>
      <c r="U72" s="209" t="s">
        <v>127</v>
      </c>
      <c r="V72" s="71">
        <v>6000</v>
      </c>
      <c r="W72" s="229">
        <f t="shared" si="3"/>
        <v>300000</v>
      </c>
      <c r="X72" s="204">
        <v>50</v>
      </c>
      <c r="Y72" s="26" t="s">
        <v>65</v>
      </c>
      <c r="Z72" s="26" t="s">
        <v>65</v>
      </c>
      <c r="AA72" s="26"/>
      <c r="AB72" s="26"/>
      <c r="AC72" s="19"/>
      <c r="AD72" s="19"/>
      <c r="AE72" s="19"/>
      <c r="AF72" s="19"/>
      <c r="AG72" s="19"/>
      <c r="AH72" s="19"/>
      <c r="AI72" s="49"/>
      <c r="AJ72" s="19"/>
      <c r="AK72" s="68"/>
      <c r="AL72" s="19"/>
      <c r="AM72" s="19"/>
      <c r="AN72" s="19"/>
      <c r="AO72" s="68"/>
      <c r="AP72" s="19"/>
      <c r="AQ72" s="19"/>
      <c r="AR72" s="19"/>
      <c r="AS72" s="19"/>
      <c r="AT72" s="19"/>
      <c r="AU72" s="27"/>
      <c r="AV72" s="19"/>
      <c r="AW72" s="19"/>
      <c r="AX72" s="19"/>
      <c r="AY72" s="19"/>
      <c r="AZ72" s="19"/>
      <c r="BA72" s="19"/>
      <c r="BB72" s="19"/>
      <c r="BC72" s="29"/>
      <c r="BD72" s="101"/>
      <c r="BE72" s="30"/>
      <c r="BF72" s="29"/>
      <c r="BG72" s="30"/>
      <c r="BH72" s="30"/>
      <c r="BI72" s="29"/>
      <c r="BJ72" s="30"/>
      <c r="BK72" s="30"/>
      <c r="BL72" s="29"/>
    </row>
    <row r="73" spans="1:64" x14ac:dyDescent="0.15">
      <c r="A73" s="11">
        <v>69</v>
      </c>
      <c r="B73" s="95" t="s">
        <v>635</v>
      </c>
      <c r="C73" s="85">
        <v>65</v>
      </c>
      <c r="D73" s="95" t="s">
        <v>635</v>
      </c>
      <c r="E73" s="36" t="s">
        <v>49</v>
      </c>
      <c r="F73" s="33" t="s">
        <v>636</v>
      </c>
      <c r="G73" s="36">
        <v>28787</v>
      </c>
      <c r="H73" s="17" t="s">
        <v>51</v>
      </c>
      <c r="I73" s="48" t="s">
        <v>83</v>
      </c>
      <c r="J73" s="17" t="s">
        <v>69</v>
      </c>
      <c r="K73" s="93" t="s">
        <v>637</v>
      </c>
      <c r="L73" s="19" t="s">
        <v>514</v>
      </c>
      <c r="M73" s="19" t="s">
        <v>638</v>
      </c>
      <c r="N73" s="73" t="s">
        <v>639</v>
      </c>
      <c r="O73" s="73" t="s">
        <v>640</v>
      </c>
      <c r="P73" s="19" t="s">
        <v>641</v>
      </c>
      <c r="Q73" s="19" t="s">
        <v>642</v>
      </c>
      <c r="R73" s="294" t="s">
        <v>643</v>
      </c>
      <c r="S73" s="39" t="s">
        <v>236</v>
      </c>
      <c r="T73" s="39"/>
      <c r="U73" s="208" t="s">
        <v>237</v>
      </c>
      <c r="V73" s="74">
        <v>6000</v>
      </c>
      <c r="W73" s="229">
        <f t="shared" si="3"/>
        <v>390000</v>
      </c>
      <c r="X73" s="196"/>
      <c r="Y73" s="196"/>
      <c r="Z73" s="196"/>
      <c r="AA73" s="96"/>
      <c r="AB73" s="96"/>
      <c r="AC73" s="19"/>
      <c r="AD73" s="19"/>
      <c r="AE73" s="19"/>
      <c r="AF73" s="19"/>
      <c r="AG73" s="68"/>
      <c r="AH73" s="19"/>
      <c r="AI73" s="27"/>
      <c r="AJ73" s="19"/>
      <c r="AK73" s="19"/>
      <c r="AL73" s="19"/>
      <c r="AM73" s="19"/>
      <c r="AN73" s="19"/>
      <c r="AO73" s="19"/>
      <c r="AP73" s="19"/>
      <c r="AQ73" s="48"/>
      <c r="AR73" s="19"/>
      <c r="AS73" s="68"/>
      <c r="AT73" s="19"/>
      <c r="AU73" s="19"/>
      <c r="AV73" s="19"/>
      <c r="AW73" s="19"/>
      <c r="AX73" s="19"/>
      <c r="AY73" s="19"/>
      <c r="AZ73" s="19"/>
      <c r="BA73" s="45"/>
      <c r="BB73" s="19"/>
      <c r="BC73" s="76"/>
      <c r="BD73" s="45"/>
      <c r="BE73" s="76"/>
      <c r="BF73" s="76"/>
      <c r="BG73" s="45"/>
      <c r="BH73" s="76"/>
      <c r="BI73" s="76"/>
      <c r="BJ73" s="45"/>
      <c r="BK73" s="76"/>
      <c r="BL73" s="76"/>
    </row>
    <row r="74" spans="1:64" x14ac:dyDescent="0.15">
      <c r="A74" s="11">
        <v>70</v>
      </c>
      <c r="B74" s="12" t="s">
        <v>1183</v>
      </c>
      <c r="C74" s="14">
        <v>50</v>
      </c>
      <c r="D74" s="12" t="s">
        <v>1184</v>
      </c>
      <c r="E74" s="14" t="s">
        <v>49</v>
      </c>
      <c r="F74" s="15" t="s">
        <v>527</v>
      </c>
      <c r="G74" s="19">
        <v>28050</v>
      </c>
      <c r="H74" s="17" t="s">
        <v>82</v>
      </c>
      <c r="I74" s="18" t="s">
        <v>52</v>
      </c>
      <c r="J74" s="17" t="s">
        <v>69</v>
      </c>
      <c r="K74" s="36" t="s">
        <v>1185</v>
      </c>
      <c r="L74" s="36" t="s">
        <v>71</v>
      </c>
      <c r="M74" s="36" t="s">
        <v>528</v>
      </c>
      <c r="N74" s="21" t="s">
        <v>1186</v>
      </c>
      <c r="O74" s="21" t="s">
        <v>529</v>
      </c>
      <c r="P74" s="21" t="s">
        <v>530</v>
      </c>
      <c r="Q74" s="21" t="s">
        <v>531</v>
      </c>
      <c r="R74" s="211" t="s">
        <v>532</v>
      </c>
      <c r="S74" s="114" t="s">
        <v>1080</v>
      </c>
      <c r="T74" s="215"/>
      <c r="U74" s="207" t="s">
        <v>1080</v>
      </c>
      <c r="V74" s="71">
        <v>6500</v>
      </c>
      <c r="W74" s="229">
        <f t="shared" si="3"/>
        <v>325000</v>
      </c>
      <c r="X74" s="90"/>
      <c r="Y74" s="90" t="s">
        <v>79</v>
      </c>
      <c r="Z74" s="90" t="s">
        <v>79</v>
      </c>
      <c r="AA74" s="71"/>
      <c r="AB74" s="71"/>
      <c r="AC74" s="36"/>
      <c r="AD74" s="36"/>
      <c r="AE74" s="36"/>
      <c r="AF74" s="36"/>
      <c r="AG74" s="36"/>
      <c r="AH74" s="36"/>
      <c r="AI74" s="50"/>
      <c r="AJ74" s="36"/>
      <c r="AK74" s="36"/>
      <c r="AL74" s="36"/>
      <c r="AM74" s="41"/>
      <c r="AN74" s="36"/>
      <c r="AO74" s="36"/>
      <c r="AP74" s="36"/>
      <c r="AQ74" s="36"/>
      <c r="AR74" s="36"/>
      <c r="AS74" s="36"/>
      <c r="AT74" s="36"/>
      <c r="AU74" s="121"/>
      <c r="AV74" s="36"/>
      <c r="AW74" s="36"/>
      <c r="AX74" s="36"/>
      <c r="AY74" s="50"/>
      <c r="AZ74" s="36"/>
      <c r="BA74" s="44"/>
      <c r="BB74" s="43"/>
      <c r="BC74" s="44"/>
      <c r="BD74" s="44"/>
      <c r="BE74" s="45"/>
      <c r="BF74" s="64"/>
      <c r="BG74" s="64"/>
      <c r="BH74" s="45"/>
      <c r="BI74" s="64"/>
      <c r="BJ74" s="64"/>
      <c r="BK74" s="45"/>
      <c r="BL74" s="64"/>
    </row>
    <row r="75" spans="1:64" x14ac:dyDescent="0.15">
      <c r="A75" s="11">
        <v>71</v>
      </c>
      <c r="B75" s="91" t="s">
        <v>669</v>
      </c>
      <c r="C75" s="32">
        <v>66</v>
      </c>
      <c r="D75" s="91" t="s">
        <v>669</v>
      </c>
      <c r="E75" s="22" t="s">
        <v>204</v>
      </c>
      <c r="F75" s="33" t="s">
        <v>670</v>
      </c>
      <c r="G75" s="36">
        <v>27738</v>
      </c>
      <c r="H75" s="17" t="s">
        <v>82</v>
      </c>
      <c r="I75" s="35" t="s">
        <v>68</v>
      </c>
      <c r="J75" s="17" t="s">
        <v>69</v>
      </c>
      <c r="K75" s="36" t="s">
        <v>117</v>
      </c>
      <c r="L75" s="36" t="s">
        <v>118</v>
      </c>
      <c r="M75" s="36" t="s">
        <v>671</v>
      </c>
      <c r="N75" s="60" t="s">
        <v>120</v>
      </c>
      <c r="O75" s="61" t="s">
        <v>121</v>
      </c>
      <c r="P75" s="60" t="s">
        <v>122</v>
      </c>
      <c r="Q75" s="21" t="s">
        <v>123</v>
      </c>
      <c r="R75" s="211" t="s">
        <v>124</v>
      </c>
      <c r="S75" s="23" t="s">
        <v>125</v>
      </c>
      <c r="T75" s="58" t="s">
        <v>126</v>
      </c>
      <c r="U75" s="207" t="s">
        <v>127</v>
      </c>
      <c r="V75" s="71">
        <v>5000</v>
      </c>
      <c r="W75" s="229">
        <f t="shared" si="3"/>
        <v>330000</v>
      </c>
      <c r="X75" s="26"/>
      <c r="Y75" s="26" t="s">
        <v>128</v>
      </c>
      <c r="Z75" s="26" t="s">
        <v>65</v>
      </c>
      <c r="AA75" s="65"/>
      <c r="AB75" s="26" t="s">
        <v>129</v>
      </c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27"/>
      <c r="AN75" s="48"/>
      <c r="AO75" s="48"/>
      <c r="AP75" s="48"/>
      <c r="AQ75" s="48"/>
      <c r="AR75" s="48"/>
      <c r="AS75" s="55"/>
      <c r="AT75" s="48"/>
      <c r="AU75" s="48"/>
      <c r="AV75" s="48"/>
      <c r="AW75" s="48"/>
      <c r="AX75" s="48"/>
      <c r="AY75" s="49"/>
      <c r="AZ75" s="48"/>
      <c r="BA75" s="117"/>
      <c r="BB75" s="118"/>
      <c r="BC75" s="118"/>
      <c r="BD75" s="117"/>
      <c r="BE75" s="64"/>
      <c r="BF75" s="64"/>
      <c r="BG75" s="117"/>
      <c r="BH75" s="64"/>
      <c r="BI75" s="64"/>
      <c r="BJ75" s="117"/>
      <c r="BK75" s="64"/>
      <c r="BL75" s="64"/>
    </row>
    <row r="76" spans="1:64" ht="109.5" customHeight="1" x14ac:dyDescent="0.15">
      <c r="A76" s="11">
        <v>72</v>
      </c>
      <c r="B76" s="12" t="s">
        <v>672</v>
      </c>
      <c r="C76" s="13">
        <v>180</v>
      </c>
      <c r="D76" s="12" t="s">
        <v>673</v>
      </c>
      <c r="E76" s="50" t="s">
        <v>173</v>
      </c>
      <c r="F76" s="131" t="s">
        <v>1305</v>
      </c>
      <c r="G76" s="68">
        <v>28176</v>
      </c>
      <c r="H76" s="17" t="s">
        <v>51</v>
      </c>
      <c r="I76" s="35" t="s">
        <v>106</v>
      </c>
      <c r="J76" s="17" t="s">
        <v>1272</v>
      </c>
      <c r="K76" s="19" t="s">
        <v>674</v>
      </c>
      <c r="L76" s="19" t="s">
        <v>71</v>
      </c>
      <c r="M76" s="93" t="s">
        <v>675</v>
      </c>
      <c r="N76" s="108" t="s">
        <v>676</v>
      </c>
      <c r="O76" s="94" t="s">
        <v>677</v>
      </c>
      <c r="P76" s="21" t="s">
        <v>678</v>
      </c>
      <c r="Q76" s="21" t="s">
        <v>679</v>
      </c>
      <c r="R76" s="217" t="s">
        <v>680</v>
      </c>
      <c r="S76" s="22" t="s">
        <v>354</v>
      </c>
      <c r="T76" s="213" t="s">
        <v>1188</v>
      </c>
      <c r="U76" s="209" t="s">
        <v>1081</v>
      </c>
      <c r="V76" s="216">
        <v>6500</v>
      </c>
      <c r="W76" s="229">
        <f t="shared" si="3"/>
        <v>1170000</v>
      </c>
      <c r="X76" s="26">
        <v>180</v>
      </c>
      <c r="Y76" s="26" t="s">
        <v>79</v>
      </c>
      <c r="Z76" s="26" t="s">
        <v>79</v>
      </c>
      <c r="AA76" s="26"/>
      <c r="AB76" s="26"/>
      <c r="AC76" s="19"/>
      <c r="AD76" s="19"/>
      <c r="AE76" s="19"/>
      <c r="AF76" s="19"/>
      <c r="AG76" s="51"/>
      <c r="AH76" s="19"/>
      <c r="AI76" s="19"/>
      <c r="AJ76" s="19"/>
      <c r="AK76" s="51"/>
      <c r="AL76" s="19"/>
      <c r="AM76" s="19"/>
      <c r="AN76" s="19"/>
      <c r="AO76" s="68"/>
      <c r="AP76" s="19"/>
      <c r="AQ76" s="27"/>
      <c r="AR76" s="19"/>
      <c r="AS76" s="51"/>
      <c r="AT76" s="19"/>
      <c r="AU76" s="68"/>
      <c r="AV76" s="19"/>
      <c r="AW76" s="19"/>
      <c r="AX76" s="19"/>
      <c r="AY76" s="51"/>
      <c r="AZ76" s="19"/>
      <c r="BA76" s="182"/>
      <c r="BB76" s="19"/>
      <c r="BC76" s="128"/>
      <c r="BD76" s="30"/>
      <c r="BE76" s="128"/>
      <c r="BF76" s="30"/>
      <c r="BG76" s="128"/>
      <c r="BH76" s="36"/>
      <c r="BI76" s="128"/>
      <c r="BJ76" s="36"/>
      <c r="BK76" s="128"/>
      <c r="BL76" s="30"/>
    </row>
    <row r="77" spans="1:64" x14ac:dyDescent="0.15">
      <c r="A77" s="11">
        <v>73</v>
      </c>
      <c r="B77" s="77" t="s">
        <v>682</v>
      </c>
      <c r="C77" s="50">
        <v>212</v>
      </c>
      <c r="D77" s="77" t="s">
        <v>682</v>
      </c>
      <c r="E77" s="50" t="s">
        <v>173</v>
      </c>
      <c r="F77" s="77" t="s">
        <v>683</v>
      </c>
      <c r="G77" s="50">
        <v>35229</v>
      </c>
      <c r="H77" s="17" t="s">
        <v>51</v>
      </c>
      <c r="I77" s="18" t="s">
        <v>52</v>
      </c>
      <c r="J77" s="17" t="s">
        <v>69</v>
      </c>
      <c r="K77" s="36" t="s">
        <v>1345</v>
      </c>
      <c r="L77" s="36" t="s">
        <v>603</v>
      </c>
      <c r="M77" s="36" t="s">
        <v>684</v>
      </c>
      <c r="N77" s="21" t="s">
        <v>685</v>
      </c>
      <c r="O77" s="21" t="s">
        <v>686</v>
      </c>
      <c r="P77" s="21" t="s">
        <v>687</v>
      </c>
      <c r="Q77" s="21" t="s">
        <v>688</v>
      </c>
      <c r="R77" s="211" t="s">
        <v>689</v>
      </c>
      <c r="S77" s="23" t="s">
        <v>690</v>
      </c>
      <c r="T77" s="213" t="s">
        <v>1138</v>
      </c>
      <c r="U77" s="209" t="s">
        <v>1206</v>
      </c>
      <c r="V77" s="24">
        <v>4800</v>
      </c>
      <c r="W77" s="229">
        <f t="shared" si="3"/>
        <v>1017600</v>
      </c>
      <c r="X77" s="99"/>
      <c r="Y77" s="99" t="s">
        <v>65</v>
      </c>
      <c r="Z77" s="99" t="s">
        <v>691</v>
      </c>
      <c r="AA77" s="110" t="s">
        <v>692</v>
      </c>
      <c r="AB77" s="110"/>
      <c r="AC77" s="36"/>
      <c r="AD77" s="36"/>
      <c r="AE77" s="50"/>
      <c r="AF77" s="36"/>
      <c r="AG77" s="50"/>
      <c r="AH77" s="36"/>
      <c r="AI77" s="36"/>
      <c r="AJ77" s="36"/>
      <c r="AK77" s="51"/>
      <c r="AL77" s="36"/>
      <c r="AM77" s="19"/>
      <c r="AN77" s="36"/>
      <c r="AO77" s="36"/>
      <c r="AP77" s="36"/>
      <c r="AQ77" s="48"/>
      <c r="AR77" s="36"/>
      <c r="AS77" s="36"/>
      <c r="AT77" s="36"/>
      <c r="AU77" s="36"/>
      <c r="AV77" s="36"/>
      <c r="AW77" s="98"/>
      <c r="AX77" s="36"/>
      <c r="AY77" s="30"/>
      <c r="AZ77" s="36"/>
      <c r="BA77" s="29"/>
      <c r="BB77" s="36"/>
      <c r="BC77" s="128"/>
      <c r="BD77" s="19"/>
      <c r="BE77" s="128"/>
      <c r="BF77" s="30"/>
      <c r="BG77" s="128"/>
      <c r="BH77" s="30"/>
      <c r="BI77" s="128"/>
      <c r="BJ77" s="30"/>
      <c r="BK77" s="128"/>
      <c r="BL77" s="36"/>
    </row>
    <row r="78" spans="1:64" x14ac:dyDescent="0.15">
      <c r="A78" s="11">
        <v>74</v>
      </c>
      <c r="B78" s="12" t="s">
        <v>693</v>
      </c>
      <c r="C78" s="32">
        <v>70</v>
      </c>
      <c r="D78" s="12" t="s">
        <v>694</v>
      </c>
      <c r="E78" s="14" t="s">
        <v>49</v>
      </c>
      <c r="F78" s="15" t="s">
        <v>695</v>
      </c>
      <c r="G78" s="19">
        <v>28164</v>
      </c>
      <c r="H78" s="17" t="s">
        <v>82</v>
      </c>
      <c r="I78" s="35" t="s">
        <v>106</v>
      </c>
      <c r="J78" s="17" t="s">
        <v>1272</v>
      </c>
      <c r="K78" s="19" t="s">
        <v>696</v>
      </c>
      <c r="L78" s="19" t="s">
        <v>71</v>
      </c>
      <c r="M78" s="19" t="s">
        <v>697</v>
      </c>
      <c r="N78" s="47" t="s">
        <v>1359</v>
      </c>
      <c r="O78" s="47" t="s">
        <v>1360</v>
      </c>
      <c r="P78" s="21" t="s">
        <v>1265</v>
      </c>
      <c r="Q78" s="21" t="s">
        <v>698</v>
      </c>
      <c r="R78" s="239" t="s">
        <v>1361</v>
      </c>
      <c r="S78" s="23" t="s">
        <v>184</v>
      </c>
      <c r="T78" s="213" t="s">
        <v>178</v>
      </c>
      <c r="U78" s="267" t="s">
        <v>237</v>
      </c>
      <c r="V78" s="263">
        <v>6000</v>
      </c>
      <c r="W78" s="264">
        <f t="shared" si="3"/>
        <v>420000</v>
      </c>
      <c r="X78" s="71"/>
      <c r="Y78" s="71" t="s">
        <v>699</v>
      </c>
      <c r="Z78" s="71" t="s">
        <v>79</v>
      </c>
      <c r="AA78" s="71"/>
      <c r="AB78" s="71"/>
      <c r="AC78" s="68"/>
      <c r="AD78" s="19"/>
      <c r="AE78" s="27"/>
      <c r="AF78" s="19"/>
      <c r="AG78" s="36"/>
      <c r="AH78" s="36"/>
      <c r="AI78" s="19"/>
      <c r="AJ78" s="19"/>
      <c r="AK78" s="19"/>
      <c r="AL78" s="19"/>
      <c r="AM78" s="19"/>
      <c r="AN78" s="19"/>
      <c r="AO78" s="68"/>
      <c r="AP78" s="19"/>
      <c r="AQ78" s="27"/>
      <c r="AR78" s="19"/>
      <c r="AS78" s="19"/>
      <c r="AT78" s="19"/>
      <c r="AU78" s="27"/>
      <c r="AV78" s="19"/>
      <c r="AW78" s="19"/>
      <c r="AX78" s="19"/>
      <c r="AY78" s="19"/>
      <c r="AZ78" s="19"/>
      <c r="BA78" s="29"/>
      <c r="BB78" s="19"/>
      <c r="BC78" s="36"/>
      <c r="BD78" s="29"/>
      <c r="BE78" s="30"/>
      <c r="BF78" s="30"/>
      <c r="BG78" s="29"/>
      <c r="BH78" s="30"/>
      <c r="BI78" s="30"/>
      <c r="BJ78" s="29"/>
      <c r="BK78" s="30"/>
      <c r="BL78" s="30"/>
    </row>
    <row r="79" spans="1:64" ht="40.5" x14ac:dyDescent="0.15">
      <c r="A79" s="11">
        <v>75</v>
      </c>
      <c r="B79" s="97" t="s">
        <v>1137</v>
      </c>
      <c r="C79" s="17">
        <v>60</v>
      </c>
      <c r="D79" s="97" t="s">
        <v>1156</v>
      </c>
      <c r="E79" s="17" t="s">
        <v>173</v>
      </c>
      <c r="F79" s="103" t="s">
        <v>1157</v>
      </c>
      <c r="G79" s="222">
        <v>30036</v>
      </c>
      <c r="H79" s="17" t="s">
        <v>51</v>
      </c>
      <c r="I79" s="48" t="s">
        <v>68</v>
      </c>
      <c r="J79" s="17" t="s">
        <v>1272</v>
      </c>
      <c r="K79" s="36" t="s">
        <v>1171</v>
      </c>
      <c r="L79" s="36" t="s">
        <v>71</v>
      </c>
      <c r="M79" s="36" t="s">
        <v>1172</v>
      </c>
      <c r="N79" s="56" t="s">
        <v>1173</v>
      </c>
      <c r="O79" s="149" t="s">
        <v>1174</v>
      </c>
      <c r="P79" s="36" t="s">
        <v>1247</v>
      </c>
      <c r="Q79" s="36" t="s">
        <v>1175</v>
      </c>
      <c r="R79" s="294" t="s">
        <v>1176</v>
      </c>
      <c r="S79" s="58" t="s">
        <v>1080</v>
      </c>
      <c r="T79" s="58"/>
      <c r="U79" s="159" t="s">
        <v>1081</v>
      </c>
      <c r="V79" s="71">
        <v>6000</v>
      </c>
      <c r="W79" s="229">
        <v>360000</v>
      </c>
      <c r="X79" s="243"/>
      <c r="Y79" s="26"/>
      <c r="Z79" s="26"/>
      <c r="AA79" s="26"/>
      <c r="AB79" s="26"/>
      <c r="AC79" s="36"/>
      <c r="AD79" s="36"/>
      <c r="AE79" s="41"/>
      <c r="AF79" s="36"/>
      <c r="AG79" s="50"/>
      <c r="AH79" s="36"/>
      <c r="AI79" s="36"/>
      <c r="AJ79" s="36"/>
      <c r="AK79" s="36"/>
      <c r="AL79" s="36"/>
      <c r="AM79" s="36"/>
      <c r="AN79" s="36"/>
      <c r="AO79" s="36"/>
      <c r="AP79" s="36"/>
      <c r="AQ79" s="98"/>
      <c r="AR79" s="36"/>
      <c r="AS79" s="41"/>
      <c r="AT79" s="36"/>
      <c r="AU79" s="36"/>
      <c r="AV79" s="36"/>
      <c r="AW79" s="36"/>
      <c r="AX79" s="36"/>
      <c r="AY79" s="36"/>
      <c r="AZ79" s="36"/>
      <c r="BA79" s="128"/>
      <c r="BB79" s="36"/>
      <c r="BC79" s="36"/>
      <c r="BD79" s="29"/>
      <c r="BE79" s="30"/>
      <c r="BF79" s="30"/>
      <c r="BG79" s="29"/>
      <c r="BH79" s="30"/>
      <c r="BI79" s="30"/>
      <c r="BJ79" s="29"/>
      <c r="BK79" s="33"/>
      <c r="BL79" s="33"/>
    </row>
    <row r="80" spans="1:64" ht="60.75" x14ac:dyDescent="0.15">
      <c r="A80" s="11">
        <v>76</v>
      </c>
      <c r="B80" s="77" t="s">
        <v>700</v>
      </c>
      <c r="C80" s="85">
        <v>79</v>
      </c>
      <c r="D80" s="33" t="s">
        <v>700</v>
      </c>
      <c r="E80" s="14" t="s">
        <v>49</v>
      </c>
      <c r="F80" s="33" t="s">
        <v>701</v>
      </c>
      <c r="G80" s="19">
        <v>28019</v>
      </c>
      <c r="H80" s="17" t="s">
        <v>82</v>
      </c>
      <c r="I80" s="48" t="s">
        <v>83</v>
      </c>
      <c r="J80" s="17" t="s">
        <v>1272</v>
      </c>
      <c r="K80" s="56" t="s">
        <v>702</v>
      </c>
      <c r="L80" s="36" t="s">
        <v>703</v>
      </c>
      <c r="M80" s="36" t="s">
        <v>703</v>
      </c>
      <c r="N80" s="87" t="s">
        <v>1316</v>
      </c>
      <c r="O80" s="87"/>
      <c r="P80" s="88" t="s">
        <v>704</v>
      </c>
      <c r="Q80" s="89" t="s">
        <v>705</v>
      </c>
      <c r="R80" s="62" t="s">
        <v>706</v>
      </c>
      <c r="S80" s="23" t="s">
        <v>564</v>
      </c>
      <c r="T80" s="97" t="s">
        <v>1287</v>
      </c>
      <c r="U80" s="23" t="s">
        <v>1288</v>
      </c>
      <c r="V80" s="71">
        <v>7000</v>
      </c>
      <c r="W80" s="229">
        <v>553000</v>
      </c>
      <c r="X80" s="26"/>
      <c r="Y80" s="26" t="s">
        <v>128</v>
      </c>
      <c r="Z80" s="26" t="s">
        <v>65</v>
      </c>
      <c r="AA80" s="26"/>
      <c r="AB80" s="26"/>
      <c r="AC80" s="36"/>
      <c r="AD80" s="36"/>
      <c r="AE80" s="50"/>
      <c r="AF80" s="36"/>
      <c r="AG80" s="116"/>
      <c r="AH80" s="36"/>
      <c r="AI80" s="36"/>
      <c r="AJ80" s="36"/>
      <c r="AK80" s="27"/>
      <c r="AL80" s="36"/>
      <c r="AM80" s="19"/>
      <c r="AN80" s="36"/>
      <c r="AO80" s="36"/>
      <c r="AP80" s="36"/>
      <c r="AQ80" s="50"/>
      <c r="AR80" s="36"/>
      <c r="AS80" s="98"/>
      <c r="AT80" s="36"/>
      <c r="AU80" s="36"/>
      <c r="AV80" s="36"/>
      <c r="AW80" s="36"/>
      <c r="AX80" s="36"/>
      <c r="AY80" s="51"/>
      <c r="AZ80" s="36"/>
      <c r="BA80" s="36"/>
      <c r="BB80" s="128"/>
      <c r="BC80" s="44"/>
      <c r="BD80" s="128"/>
      <c r="BE80" s="44"/>
      <c r="BF80" s="128"/>
      <c r="BG80" s="44"/>
      <c r="BH80" s="128"/>
      <c r="BI80" s="83"/>
      <c r="BJ80" s="128"/>
      <c r="BK80" s="33"/>
      <c r="BL80" s="128"/>
    </row>
    <row r="81" spans="1:64" ht="40.5" x14ac:dyDescent="0.15">
      <c r="A81" s="11">
        <v>77</v>
      </c>
      <c r="B81" s="31" t="s">
        <v>324</v>
      </c>
      <c r="C81" s="32">
        <v>235</v>
      </c>
      <c r="D81" s="12" t="s">
        <v>325</v>
      </c>
      <c r="E81" s="14" t="s">
        <v>49</v>
      </c>
      <c r="F81" s="70" t="s">
        <v>326</v>
      </c>
      <c r="G81" s="19">
        <v>28174</v>
      </c>
      <c r="H81" s="17" t="s">
        <v>51</v>
      </c>
      <c r="I81" s="35" t="s">
        <v>83</v>
      </c>
      <c r="J81" s="17" t="s">
        <v>69</v>
      </c>
      <c r="K81" s="19" t="s">
        <v>327</v>
      </c>
      <c r="L81" s="19" t="s">
        <v>71</v>
      </c>
      <c r="M81" s="19" t="s">
        <v>328</v>
      </c>
      <c r="N81" s="94" t="s">
        <v>329</v>
      </c>
      <c r="O81" s="94" t="s">
        <v>330</v>
      </c>
      <c r="P81" s="21" t="s">
        <v>331</v>
      </c>
      <c r="Q81" s="21" t="s">
        <v>332</v>
      </c>
      <c r="R81" s="147" t="s">
        <v>333</v>
      </c>
      <c r="S81" s="22" t="s">
        <v>236</v>
      </c>
      <c r="T81" s="22"/>
      <c r="U81" s="218"/>
      <c r="V81" s="71">
        <v>4900</v>
      </c>
      <c r="W81" s="229">
        <f>(C81*V81)</f>
        <v>1151500</v>
      </c>
      <c r="X81" s="26"/>
      <c r="Y81" s="26" t="s">
        <v>79</v>
      </c>
      <c r="Z81" s="26" t="s">
        <v>79</v>
      </c>
      <c r="AA81" s="26"/>
      <c r="AB81" s="26"/>
      <c r="AC81" s="19"/>
      <c r="AD81" s="19"/>
      <c r="AE81" s="19"/>
      <c r="AF81" s="19"/>
      <c r="AG81" s="51"/>
      <c r="AH81" s="19"/>
      <c r="AI81" s="19"/>
      <c r="AJ81" s="19"/>
      <c r="AK81" s="51"/>
      <c r="AL81" s="19"/>
      <c r="AM81" s="19"/>
      <c r="AN81" s="19"/>
      <c r="AO81" s="19"/>
      <c r="AP81" s="19"/>
      <c r="AQ81" s="51"/>
      <c r="AR81" s="19"/>
      <c r="AS81" s="68"/>
      <c r="AT81" s="19"/>
      <c r="AU81" s="19"/>
      <c r="AV81" s="19"/>
      <c r="AW81" s="51"/>
      <c r="AX81" s="19"/>
      <c r="AY81" s="19"/>
      <c r="AZ81" s="19"/>
      <c r="BA81" s="45"/>
      <c r="BB81" s="63"/>
      <c r="BC81" s="43"/>
      <c r="BD81" s="44"/>
      <c r="BE81" s="43"/>
      <c r="BF81" s="83"/>
      <c r="BG81" s="43"/>
      <c r="BH81" s="83"/>
      <c r="BI81" s="43"/>
      <c r="BJ81" s="83"/>
      <c r="BK81" s="43"/>
      <c r="BL81" s="64"/>
    </row>
    <row r="82" spans="1:64" x14ac:dyDescent="0.15">
      <c r="A82" s="11">
        <v>78</v>
      </c>
      <c r="B82" s="97" t="s">
        <v>1231</v>
      </c>
      <c r="C82" s="17">
        <v>55</v>
      </c>
      <c r="D82" s="97" t="s">
        <v>1228</v>
      </c>
      <c r="E82" s="17" t="s">
        <v>49</v>
      </c>
      <c r="F82" s="103" t="s">
        <v>1232</v>
      </c>
      <c r="G82" s="56">
        <v>28104</v>
      </c>
      <c r="H82" s="17" t="s">
        <v>82</v>
      </c>
      <c r="I82" s="48" t="s">
        <v>68</v>
      </c>
      <c r="J82" s="17" t="s">
        <v>1272</v>
      </c>
      <c r="K82" s="36" t="s">
        <v>1233</v>
      </c>
      <c r="L82" s="36" t="s">
        <v>71</v>
      </c>
      <c r="M82" s="36" t="s">
        <v>1234</v>
      </c>
      <c r="N82" s="36" t="s">
        <v>1235</v>
      </c>
      <c r="O82" s="149" t="s">
        <v>1236</v>
      </c>
      <c r="P82" s="36" t="s">
        <v>1237</v>
      </c>
      <c r="Q82" s="36" t="s">
        <v>1238</v>
      </c>
      <c r="R82" s="147" t="s">
        <v>1239</v>
      </c>
      <c r="S82" s="58" t="s">
        <v>1138</v>
      </c>
      <c r="T82" s="58" t="s">
        <v>1224</v>
      </c>
      <c r="U82" s="159" t="s">
        <v>1225</v>
      </c>
      <c r="V82" s="221">
        <v>7000</v>
      </c>
      <c r="W82" s="236">
        <v>385000</v>
      </c>
      <c r="X82" s="243"/>
      <c r="Y82" s="65" t="s">
        <v>79</v>
      </c>
      <c r="Z82" s="65" t="s">
        <v>79</v>
      </c>
      <c r="AA82" s="196"/>
      <c r="AB82" s="196"/>
      <c r="AC82" s="68"/>
      <c r="AD82" s="68"/>
      <c r="AE82" s="68"/>
      <c r="AF82" s="68"/>
      <c r="AG82" s="68"/>
      <c r="AH82" s="68"/>
      <c r="AI82" s="68"/>
      <c r="AJ82" s="68"/>
      <c r="AK82" s="27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44"/>
      <c r="BB82" s="68"/>
      <c r="BC82" s="30"/>
      <c r="BD82" s="29"/>
      <c r="BE82" s="44"/>
      <c r="BF82" s="44"/>
      <c r="BG82" s="29"/>
      <c r="BH82" s="44"/>
      <c r="BI82" s="29"/>
      <c r="BK82" s="30"/>
      <c r="BL82" s="29"/>
    </row>
    <row r="83" spans="1:64" x14ac:dyDescent="0.15">
      <c r="A83" s="11">
        <v>79</v>
      </c>
      <c r="B83" s="12" t="s">
        <v>707</v>
      </c>
      <c r="C83" s="32">
        <v>50</v>
      </c>
      <c r="D83" s="12" t="s">
        <v>708</v>
      </c>
      <c r="E83" s="14" t="s">
        <v>49</v>
      </c>
      <c r="F83" s="77" t="s">
        <v>709</v>
      </c>
      <c r="G83" s="50">
        <v>28118</v>
      </c>
      <c r="H83" s="17" t="s">
        <v>51</v>
      </c>
      <c r="I83" s="18" t="s">
        <v>52</v>
      </c>
      <c r="J83" s="17" t="s">
        <v>1272</v>
      </c>
      <c r="K83" s="36" t="s">
        <v>710</v>
      </c>
      <c r="L83" s="36" t="s">
        <v>71</v>
      </c>
      <c r="M83" s="36" t="s">
        <v>711</v>
      </c>
      <c r="N83" s="21" t="s">
        <v>712</v>
      </c>
      <c r="O83" s="21" t="s">
        <v>713</v>
      </c>
      <c r="P83" s="21" t="s">
        <v>714</v>
      </c>
      <c r="Q83" s="21" t="s">
        <v>715</v>
      </c>
      <c r="R83" s="211" t="s">
        <v>716</v>
      </c>
      <c r="S83" s="23" t="s">
        <v>437</v>
      </c>
      <c r="T83" s="213" t="s">
        <v>1080</v>
      </c>
      <c r="U83" s="210" t="s">
        <v>1081</v>
      </c>
      <c r="V83" s="24">
        <v>6500</v>
      </c>
      <c r="W83" s="229">
        <f>(C83*V83)</f>
        <v>325000</v>
      </c>
      <c r="X83" s="99"/>
      <c r="Y83" s="99" t="s">
        <v>128</v>
      </c>
      <c r="Z83" s="99" t="s">
        <v>79</v>
      </c>
      <c r="AA83" s="99"/>
      <c r="AB83" s="99"/>
      <c r="AC83" s="50"/>
      <c r="AD83" s="36"/>
      <c r="AE83" s="36"/>
      <c r="AF83" s="36"/>
      <c r="AG83" s="36"/>
      <c r="AH83" s="36"/>
      <c r="AI83" s="41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128"/>
      <c r="BB83" s="36"/>
      <c r="BC83" s="36"/>
      <c r="BD83" s="29"/>
      <c r="BE83" s="36"/>
      <c r="BF83" s="36"/>
      <c r="BG83" s="29"/>
      <c r="BH83" s="36"/>
      <c r="BI83" s="36"/>
      <c r="BJ83" s="29"/>
      <c r="BK83" s="36"/>
      <c r="BL83" s="36"/>
    </row>
    <row r="84" spans="1:64" x14ac:dyDescent="0.15">
      <c r="A84" s="11">
        <v>80</v>
      </c>
      <c r="B84" s="12" t="s">
        <v>717</v>
      </c>
      <c r="C84" s="14">
        <v>70</v>
      </c>
      <c r="D84" s="12" t="s">
        <v>718</v>
      </c>
      <c r="E84" s="14" t="s">
        <v>49</v>
      </c>
      <c r="F84" s="77" t="s">
        <v>719</v>
      </c>
      <c r="G84" s="50">
        <v>28212</v>
      </c>
      <c r="H84" s="17" t="s">
        <v>51</v>
      </c>
      <c r="I84" s="35" t="s">
        <v>106</v>
      </c>
      <c r="J84" s="17" t="s">
        <v>1272</v>
      </c>
      <c r="K84" s="19" t="s">
        <v>720</v>
      </c>
      <c r="L84" s="19" t="s">
        <v>364</v>
      </c>
      <c r="M84" s="19" t="s">
        <v>721</v>
      </c>
      <c r="N84" s="21" t="s">
        <v>722</v>
      </c>
      <c r="O84" s="133" t="s">
        <v>723</v>
      </c>
      <c r="P84" s="21" t="s">
        <v>724</v>
      </c>
      <c r="Q84" s="21" t="s">
        <v>725</v>
      </c>
      <c r="R84" s="211" t="s">
        <v>726</v>
      </c>
      <c r="S84" s="23" t="s">
        <v>91</v>
      </c>
      <c r="T84" s="213" t="s">
        <v>178</v>
      </c>
      <c r="U84" s="209" t="s">
        <v>179</v>
      </c>
      <c r="V84" s="24">
        <v>5000</v>
      </c>
      <c r="W84" s="229">
        <f>(C84*V84)</f>
        <v>350000</v>
      </c>
      <c r="X84" s="248">
        <v>84</v>
      </c>
      <c r="Y84" s="248" t="s">
        <v>79</v>
      </c>
      <c r="Z84" s="248" t="s">
        <v>79</v>
      </c>
      <c r="AA84" s="248"/>
      <c r="AB84" s="248"/>
      <c r="AC84" s="19"/>
      <c r="AD84" s="19"/>
      <c r="AE84" s="19"/>
      <c r="AF84" s="19"/>
      <c r="AG84" s="19"/>
      <c r="AH84" s="19"/>
      <c r="AI84" s="41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30"/>
      <c r="AV84" s="19"/>
      <c r="AW84" s="19"/>
      <c r="AX84" s="19"/>
      <c r="AY84" s="27"/>
      <c r="AZ84" s="19"/>
      <c r="BA84" s="29"/>
      <c r="BB84" s="19"/>
      <c r="BC84" s="19"/>
      <c r="BD84" s="29"/>
      <c r="BE84" s="30"/>
      <c r="BF84" s="30"/>
      <c r="BG84" s="29"/>
      <c r="BH84" s="30"/>
      <c r="BI84" s="30"/>
      <c r="BJ84" s="29"/>
      <c r="BK84" s="30"/>
      <c r="BL84" s="30"/>
    </row>
    <row r="85" spans="1:64" x14ac:dyDescent="0.15">
      <c r="A85" s="11">
        <v>81</v>
      </c>
      <c r="B85" s="12" t="s">
        <v>771</v>
      </c>
      <c r="C85" s="32">
        <v>50</v>
      </c>
      <c r="D85" s="12" t="s">
        <v>772</v>
      </c>
      <c r="E85" s="14" t="s">
        <v>49</v>
      </c>
      <c r="F85" s="15" t="s">
        <v>773</v>
      </c>
      <c r="G85" s="19">
        <v>28424</v>
      </c>
      <c r="H85" s="17" t="s">
        <v>51</v>
      </c>
      <c r="I85" s="55" t="s">
        <v>68</v>
      </c>
      <c r="J85" s="17" t="s">
        <v>69</v>
      </c>
      <c r="K85" s="36" t="s">
        <v>774</v>
      </c>
      <c r="L85" s="36" t="s">
        <v>364</v>
      </c>
      <c r="M85" s="36" t="s">
        <v>775</v>
      </c>
      <c r="N85" s="36" t="s">
        <v>776</v>
      </c>
      <c r="O85" s="56" t="s">
        <v>777</v>
      </c>
      <c r="P85" s="36" t="s">
        <v>778</v>
      </c>
      <c r="Q85" s="50" t="s">
        <v>779</v>
      </c>
      <c r="R85" s="62" t="s">
        <v>780</v>
      </c>
      <c r="S85" s="22" t="s">
        <v>659</v>
      </c>
      <c r="T85" s="214" t="s">
        <v>1080</v>
      </c>
      <c r="U85" s="209" t="s">
        <v>1081</v>
      </c>
      <c r="V85" s="24">
        <v>5500</v>
      </c>
      <c r="W85" s="229">
        <f t="shared" ref="W85:W93" si="4">(C85*V85)</f>
        <v>275000</v>
      </c>
      <c r="X85" s="26"/>
      <c r="Y85" s="26" t="s">
        <v>128</v>
      </c>
      <c r="Z85" s="26"/>
      <c r="AA85" s="65"/>
      <c r="AB85" s="26"/>
      <c r="AC85" s="19"/>
      <c r="AD85" s="19"/>
      <c r="AE85" s="68"/>
      <c r="AF85" s="19"/>
      <c r="AG85" s="27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27"/>
      <c r="AT85" s="19"/>
      <c r="AU85" s="19"/>
      <c r="AV85" s="19"/>
      <c r="AW85" s="19"/>
      <c r="AX85" s="19"/>
      <c r="AY85" s="19"/>
      <c r="AZ85" s="19"/>
      <c r="BA85" s="63"/>
      <c r="BB85" s="63"/>
      <c r="BC85" s="45"/>
      <c r="BD85" s="63"/>
      <c r="BE85" s="64"/>
      <c r="BF85" s="45"/>
      <c r="BG85" s="64"/>
      <c r="BH85" s="64"/>
      <c r="BI85" s="45"/>
      <c r="BJ85" s="64"/>
      <c r="BK85" s="64"/>
      <c r="BL85" s="45"/>
    </row>
    <row r="86" spans="1:64" ht="60.75" x14ac:dyDescent="0.15">
      <c r="A86" s="11">
        <v>82</v>
      </c>
      <c r="B86" s="12" t="s">
        <v>741</v>
      </c>
      <c r="C86" s="32">
        <v>130</v>
      </c>
      <c r="D86" s="12" t="s">
        <v>742</v>
      </c>
      <c r="E86" s="14" t="s">
        <v>49</v>
      </c>
      <c r="F86" s="77" t="s">
        <v>743</v>
      </c>
      <c r="G86" s="50">
        <v>32528</v>
      </c>
      <c r="H86" s="17" t="s">
        <v>51</v>
      </c>
      <c r="I86" s="35" t="s">
        <v>106</v>
      </c>
      <c r="J86" s="17" t="s">
        <v>1272</v>
      </c>
      <c r="K86" s="36" t="s">
        <v>744</v>
      </c>
      <c r="L86" s="36" t="s">
        <v>364</v>
      </c>
      <c r="M86" s="36" t="s">
        <v>745</v>
      </c>
      <c r="N86" s="47" t="s">
        <v>746</v>
      </c>
      <c r="O86" s="87" t="s">
        <v>747</v>
      </c>
      <c r="P86" s="21" t="s">
        <v>748</v>
      </c>
      <c r="Q86" s="21" t="s">
        <v>749</v>
      </c>
      <c r="R86" s="195" t="s">
        <v>750</v>
      </c>
      <c r="S86" s="260" t="s">
        <v>272</v>
      </c>
      <c r="T86" s="261" t="s">
        <v>236</v>
      </c>
      <c r="U86" s="262" t="s">
        <v>237</v>
      </c>
      <c r="V86" s="263">
        <v>5300</v>
      </c>
      <c r="W86" s="264">
        <f t="shared" si="4"/>
        <v>689000</v>
      </c>
      <c r="X86" s="99"/>
      <c r="Y86" s="99" t="s">
        <v>65</v>
      </c>
      <c r="Z86" s="99" t="s">
        <v>65</v>
      </c>
      <c r="AA86" s="99" t="s">
        <v>751</v>
      </c>
      <c r="AB86" s="99"/>
      <c r="AC86" s="36"/>
      <c r="AD86" s="36"/>
      <c r="AE86" s="98"/>
      <c r="AF86" s="36"/>
      <c r="AG86" s="19"/>
      <c r="AH86" s="36"/>
      <c r="AI86" s="98"/>
      <c r="AJ86" s="36"/>
      <c r="AK86" s="50"/>
      <c r="AL86" s="36"/>
      <c r="AM86" s="19"/>
      <c r="AN86" s="36"/>
      <c r="AO86" s="41"/>
      <c r="AP86" s="36"/>
      <c r="AQ86" s="50"/>
      <c r="AR86" s="36"/>
      <c r="AS86" s="36"/>
      <c r="AT86" s="36"/>
      <c r="AU86" s="30"/>
      <c r="AV86" s="36"/>
      <c r="AW86" s="98"/>
      <c r="AX86" s="36"/>
      <c r="AY86" s="36"/>
      <c r="AZ86" s="36"/>
      <c r="BA86" s="128"/>
      <c r="BB86" s="36"/>
      <c r="BC86" s="128"/>
      <c r="BD86" s="19"/>
      <c r="BE86" s="128"/>
      <c r="BF86" s="30"/>
      <c r="BG86" s="128"/>
      <c r="BH86" s="30"/>
      <c r="BI86" s="128"/>
      <c r="BJ86" s="30"/>
      <c r="BK86" s="128"/>
      <c r="BL86" s="36"/>
    </row>
    <row r="87" spans="1:64" x14ac:dyDescent="0.15">
      <c r="A87" s="11">
        <v>83</v>
      </c>
      <c r="B87" s="91" t="s">
        <v>752</v>
      </c>
      <c r="C87" s="85">
        <v>55</v>
      </c>
      <c r="D87" s="92" t="s">
        <v>753</v>
      </c>
      <c r="E87" s="14" t="s">
        <v>49</v>
      </c>
      <c r="F87" s="33" t="s">
        <v>754</v>
      </c>
      <c r="G87" s="36">
        <v>28146</v>
      </c>
      <c r="H87" s="17" t="s">
        <v>82</v>
      </c>
      <c r="I87" s="48" t="s">
        <v>52</v>
      </c>
      <c r="J87" s="17" t="s">
        <v>69</v>
      </c>
      <c r="K87" s="36" t="s">
        <v>755</v>
      </c>
      <c r="L87" s="36" t="s">
        <v>71</v>
      </c>
      <c r="M87" s="36" t="s">
        <v>756</v>
      </c>
      <c r="N87" s="87" t="s">
        <v>757</v>
      </c>
      <c r="O87" s="87" t="s">
        <v>758</v>
      </c>
      <c r="P87" s="21" t="s">
        <v>759</v>
      </c>
      <c r="Q87" s="21" t="s">
        <v>760</v>
      </c>
      <c r="R87" s="211" t="s">
        <v>761</v>
      </c>
      <c r="S87" s="23" t="s">
        <v>762</v>
      </c>
      <c r="T87" s="33" t="s">
        <v>92</v>
      </c>
      <c r="U87" s="213" t="s">
        <v>93</v>
      </c>
      <c r="V87" s="24">
        <v>6500</v>
      </c>
      <c r="W87" s="229">
        <f t="shared" si="4"/>
        <v>357500</v>
      </c>
      <c r="X87" s="90"/>
      <c r="Y87" s="90" t="s">
        <v>79</v>
      </c>
      <c r="Z87" s="90" t="s">
        <v>79</v>
      </c>
      <c r="AA87" s="71"/>
      <c r="AB87" s="71"/>
      <c r="AC87" s="36"/>
      <c r="AD87" s="36"/>
      <c r="AE87" s="36"/>
      <c r="AF87" s="36"/>
      <c r="AG87" s="36"/>
      <c r="AH87" s="36"/>
      <c r="AI87" s="50"/>
      <c r="AJ87" s="36"/>
      <c r="AK87" s="36"/>
      <c r="AL87" s="36"/>
      <c r="AM87" s="41"/>
      <c r="AN87" s="36"/>
      <c r="AO87" s="36"/>
      <c r="AP87" s="36"/>
      <c r="AQ87" s="36"/>
      <c r="AR87" s="36"/>
      <c r="AS87" s="36"/>
      <c r="AT87" s="36"/>
      <c r="AU87" s="121"/>
      <c r="AV87" s="36"/>
      <c r="AW87" s="36"/>
      <c r="AX87" s="36"/>
      <c r="AY87" s="50"/>
      <c r="AZ87" s="36"/>
      <c r="BA87" s="44"/>
      <c r="BB87" s="43"/>
      <c r="BC87" s="44"/>
      <c r="BD87" s="44"/>
      <c r="BE87" s="117"/>
      <c r="BF87" s="64"/>
      <c r="BG87" s="64"/>
      <c r="BH87" s="117"/>
      <c r="BI87" s="64"/>
      <c r="BJ87" s="64"/>
      <c r="BK87" s="117"/>
      <c r="BL87" s="83"/>
    </row>
    <row r="88" spans="1:64" x14ac:dyDescent="0.15">
      <c r="A88" s="11">
        <v>84</v>
      </c>
      <c r="B88" s="12" t="s">
        <v>763</v>
      </c>
      <c r="C88" s="32">
        <v>139</v>
      </c>
      <c r="D88" s="12" t="s">
        <v>763</v>
      </c>
      <c r="E88" s="50" t="s">
        <v>173</v>
      </c>
      <c r="F88" s="33" t="s">
        <v>764</v>
      </c>
      <c r="G88" s="36">
        <v>30077</v>
      </c>
      <c r="H88" s="17" t="s">
        <v>51</v>
      </c>
      <c r="I88" s="48" t="s">
        <v>106</v>
      </c>
      <c r="J88" s="17" t="s">
        <v>69</v>
      </c>
      <c r="K88" s="36" t="s">
        <v>765</v>
      </c>
      <c r="L88" s="36" t="s">
        <v>71</v>
      </c>
      <c r="M88" s="36" t="s">
        <v>766</v>
      </c>
      <c r="N88" s="134" t="s">
        <v>1167</v>
      </c>
      <c r="O88" s="134" t="s">
        <v>767</v>
      </c>
      <c r="P88" s="79" t="s">
        <v>768</v>
      </c>
      <c r="Q88" s="79" t="s">
        <v>769</v>
      </c>
      <c r="R88" s="211" t="s">
        <v>770</v>
      </c>
      <c r="S88" s="23" t="s">
        <v>283</v>
      </c>
      <c r="T88" s="213" t="s">
        <v>1080</v>
      </c>
      <c r="U88" s="210" t="s">
        <v>1081</v>
      </c>
      <c r="V88" s="24">
        <v>5500</v>
      </c>
      <c r="W88" s="229">
        <f t="shared" si="4"/>
        <v>764500</v>
      </c>
      <c r="X88" s="26">
        <v>136</v>
      </c>
      <c r="Y88" s="26" t="s">
        <v>79</v>
      </c>
      <c r="Z88" s="26" t="s">
        <v>79</v>
      </c>
      <c r="AA88" s="26"/>
      <c r="AB88" s="26"/>
      <c r="AC88" s="36"/>
      <c r="AD88" s="36"/>
      <c r="AE88" s="41"/>
      <c r="AF88" s="36"/>
      <c r="AG88" s="36"/>
      <c r="AH88" s="36"/>
      <c r="AI88" s="50"/>
      <c r="AJ88" s="36"/>
      <c r="AK88" s="98"/>
      <c r="AL88" s="36"/>
      <c r="AM88" s="36"/>
      <c r="AN88" s="36"/>
      <c r="AO88" s="36"/>
      <c r="AP88" s="36"/>
      <c r="AQ88" s="98"/>
      <c r="AR88" s="36"/>
      <c r="AS88" s="36"/>
      <c r="AT88" s="36"/>
      <c r="AU88" s="36"/>
      <c r="AV88" s="36"/>
      <c r="AW88" s="98"/>
      <c r="AX88" s="36"/>
      <c r="AY88" s="36"/>
      <c r="AZ88" s="36"/>
      <c r="BA88" s="43"/>
      <c r="BB88" s="44"/>
      <c r="BC88" s="43"/>
      <c r="BD88" s="44"/>
      <c r="BE88" s="117"/>
      <c r="BF88" s="83"/>
      <c r="BG88" s="117"/>
      <c r="BH88" s="83"/>
      <c r="BI88" s="117"/>
      <c r="BJ88" s="83"/>
      <c r="BK88" s="117"/>
      <c r="BL88" s="83"/>
    </row>
    <row r="89" spans="1:64" x14ac:dyDescent="0.15">
      <c r="A89" s="11">
        <v>85</v>
      </c>
      <c r="B89" s="77" t="s">
        <v>1066</v>
      </c>
      <c r="C89" s="85">
        <v>55</v>
      </c>
      <c r="D89" s="77" t="s">
        <v>1113</v>
      </c>
      <c r="E89" s="14" t="s">
        <v>49</v>
      </c>
      <c r="F89" s="15" t="s">
        <v>934</v>
      </c>
      <c r="G89" s="19">
        <v>27818</v>
      </c>
      <c r="H89" s="17" t="s">
        <v>82</v>
      </c>
      <c r="I89" s="35" t="s">
        <v>68</v>
      </c>
      <c r="J89" s="17" t="s">
        <v>1272</v>
      </c>
      <c r="K89" s="36" t="s">
        <v>1067</v>
      </c>
      <c r="L89" s="36" t="s">
        <v>364</v>
      </c>
      <c r="M89" s="36" t="s">
        <v>654</v>
      </c>
      <c r="N89" s="87" t="s">
        <v>1068</v>
      </c>
      <c r="O89" s="87" t="s">
        <v>1069</v>
      </c>
      <c r="P89" s="21" t="s">
        <v>1070</v>
      </c>
      <c r="Q89" s="21" t="s">
        <v>1071</v>
      </c>
      <c r="R89" s="211" t="s">
        <v>1216</v>
      </c>
      <c r="S89" s="23" t="s">
        <v>1072</v>
      </c>
      <c r="T89" s="33"/>
      <c r="U89" s="213" t="s">
        <v>1073</v>
      </c>
      <c r="V89" s="24">
        <v>5800</v>
      </c>
      <c r="W89" s="229">
        <f t="shared" si="4"/>
        <v>319000</v>
      </c>
      <c r="X89" s="26"/>
      <c r="Y89" s="26"/>
      <c r="Z89" s="26"/>
      <c r="AA89" s="26"/>
      <c r="AB89" s="26"/>
      <c r="AC89" s="36"/>
      <c r="AD89" s="36"/>
      <c r="AE89" s="50"/>
      <c r="AF89" s="36"/>
      <c r="AG89" s="41"/>
      <c r="AH89" s="36"/>
      <c r="AI89" s="36"/>
      <c r="AJ89" s="36"/>
      <c r="AK89" s="36"/>
      <c r="AL89" s="36"/>
      <c r="AM89" s="36"/>
      <c r="AN89" s="36"/>
      <c r="AO89" s="36"/>
      <c r="AP89" s="36"/>
      <c r="AQ89" s="30"/>
      <c r="AR89" s="36"/>
      <c r="AS89" s="50"/>
      <c r="AT89" s="36"/>
      <c r="AU89" s="36"/>
      <c r="AV89" s="36"/>
      <c r="AW89" s="36"/>
      <c r="AX89" s="36"/>
      <c r="AY89" s="30"/>
      <c r="AZ89" s="30"/>
      <c r="BA89" s="19"/>
      <c r="BB89" s="19"/>
      <c r="BC89" s="29"/>
      <c r="BD89" s="101"/>
      <c r="BE89" s="30"/>
      <c r="BF89" s="29"/>
      <c r="BG89" s="30"/>
      <c r="BH89" s="30"/>
      <c r="BI89" s="29"/>
      <c r="BJ89" s="30"/>
      <c r="BK89" s="30"/>
      <c r="BL89" s="29"/>
    </row>
    <row r="90" spans="1:64" x14ac:dyDescent="0.15">
      <c r="A90" s="11">
        <v>86</v>
      </c>
      <c r="B90" s="12" t="s">
        <v>1261</v>
      </c>
      <c r="C90" s="13">
        <v>130</v>
      </c>
      <c r="D90" s="12" t="s">
        <v>1262</v>
      </c>
      <c r="E90" s="14" t="s">
        <v>49</v>
      </c>
      <c r="F90" s="122" t="s">
        <v>803</v>
      </c>
      <c r="G90" s="68">
        <v>28704</v>
      </c>
      <c r="H90" s="17" t="s">
        <v>82</v>
      </c>
      <c r="I90" s="35" t="s">
        <v>68</v>
      </c>
      <c r="J90" s="17" t="s">
        <v>1272</v>
      </c>
      <c r="K90" s="19" t="s">
        <v>783</v>
      </c>
      <c r="L90" s="19" t="s">
        <v>71</v>
      </c>
      <c r="M90" s="19" t="s">
        <v>267</v>
      </c>
      <c r="N90" s="138" t="s">
        <v>804</v>
      </c>
      <c r="O90" s="139" t="s">
        <v>805</v>
      </c>
      <c r="P90" s="88" t="s">
        <v>787</v>
      </c>
      <c r="Q90" s="88" t="s">
        <v>788</v>
      </c>
      <c r="R90" s="211" t="s">
        <v>806</v>
      </c>
      <c r="S90" s="22" t="s">
        <v>1224</v>
      </c>
      <c r="T90" s="136"/>
      <c r="U90" s="209" t="s">
        <v>1225</v>
      </c>
      <c r="V90" s="216">
        <v>6000</v>
      </c>
      <c r="W90" s="229">
        <f t="shared" si="4"/>
        <v>780000</v>
      </c>
      <c r="X90" s="72">
        <v>62</v>
      </c>
      <c r="Y90" s="72" t="s">
        <v>65</v>
      </c>
      <c r="Z90" s="72" t="s">
        <v>65</v>
      </c>
      <c r="AA90" s="72"/>
      <c r="AB90" s="26"/>
      <c r="AC90" s="19"/>
      <c r="AD90" s="19"/>
      <c r="AE90" s="19"/>
      <c r="AF90" s="19"/>
      <c r="AG90" s="19"/>
      <c r="AH90" s="19"/>
      <c r="AI90" s="68"/>
      <c r="AJ90" s="19"/>
      <c r="AK90" s="41"/>
      <c r="AL90" s="19"/>
      <c r="AM90" s="19"/>
      <c r="AN90" s="19"/>
      <c r="AO90" s="19"/>
      <c r="AP90" s="19"/>
      <c r="AQ90" s="27"/>
      <c r="AR90" s="19"/>
      <c r="AS90" s="19"/>
      <c r="AT90" s="19"/>
      <c r="AU90" s="30"/>
      <c r="AV90" s="19"/>
      <c r="AW90" s="27"/>
      <c r="AX90" s="19"/>
      <c r="AY90" s="19"/>
      <c r="AZ90" s="19"/>
      <c r="BA90" s="19"/>
      <c r="BB90" s="19"/>
      <c r="BC90" s="29"/>
      <c r="BD90" s="101"/>
      <c r="BE90" s="128"/>
      <c r="BF90" s="30"/>
      <c r="BG90" s="128"/>
      <c r="BH90" s="30"/>
      <c r="BI90" s="128"/>
      <c r="BJ90" s="30"/>
      <c r="BK90" s="128"/>
      <c r="BL90" s="36"/>
    </row>
    <row r="91" spans="1:64" x14ac:dyDescent="0.15">
      <c r="A91" s="11">
        <v>87</v>
      </c>
      <c r="B91" s="12" t="s">
        <v>781</v>
      </c>
      <c r="C91" s="13">
        <v>50</v>
      </c>
      <c r="D91" s="12" t="s">
        <v>781</v>
      </c>
      <c r="E91" s="14" t="s">
        <v>204</v>
      </c>
      <c r="F91" s="77" t="s">
        <v>782</v>
      </c>
      <c r="G91" s="50">
        <v>27670</v>
      </c>
      <c r="H91" s="17" t="s">
        <v>82</v>
      </c>
      <c r="I91" s="48" t="s">
        <v>83</v>
      </c>
      <c r="J91" s="17" t="s">
        <v>1272</v>
      </c>
      <c r="K91" s="50" t="s">
        <v>783</v>
      </c>
      <c r="L91" s="50" t="s">
        <v>71</v>
      </c>
      <c r="M91" s="36" t="s">
        <v>784</v>
      </c>
      <c r="N91" s="135" t="s">
        <v>785</v>
      </c>
      <c r="O91" s="88" t="s">
        <v>786</v>
      </c>
      <c r="P91" s="88" t="s">
        <v>787</v>
      </c>
      <c r="Q91" s="88" t="s">
        <v>788</v>
      </c>
      <c r="R91" s="62" t="s">
        <v>789</v>
      </c>
      <c r="S91" s="114" t="s">
        <v>1251</v>
      </c>
      <c r="T91" s="136"/>
      <c r="U91" s="209" t="s">
        <v>1252</v>
      </c>
      <c r="V91" s="216">
        <v>7000</v>
      </c>
      <c r="W91" s="229">
        <f t="shared" si="4"/>
        <v>350000</v>
      </c>
      <c r="X91" s="26"/>
      <c r="Y91" s="26" t="s">
        <v>65</v>
      </c>
      <c r="Z91" s="26" t="s">
        <v>65</v>
      </c>
      <c r="AA91" s="65"/>
      <c r="AB91" s="26"/>
      <c r="AC91" s="55"/>
      <c r="AD91" s="36"/>
      <c r="AE91" s="36"/>
      <c r="AF91" s="36"/>
      <c r="AG91" s="36"/>
      <c r="AH91" s="36"/>
      <c r="AI91" s="36"/>
      <c r="AJ91" s="36"/>
      <c r="AK91" s="50"/>
      <c r="AL91" s="36"/>
      <c r="AM91" s="48"/>
      <c r="AN91" s="36"/>
      <c r="AO91" s="41"/>
      <c r="AP91" s="36"/>
      <c r="AQ91" s="36"/>
      <c r="AR91" s="36"/>
      <c r="AS91" s="36"/>
      <c r="AT91" s="36"/>
      <c r="AU91" s="19"/>
      <c r="AV91" s="36"/>
      <c r="AW91" s="36"/>
      <c r="AX91" s="36"/>
      <c r="AY91" s="36"/>
      <c r="AZ91" s="36"/>
      <c r="BA91" s="36"/>
      <c r="BB91" s="36"/>
      <c r="BC91" s="29"/>
      <c r="BD91" s="101"/>
      <c r="BE91" s="30"/>
      <c r="BF91" s="29"/>
      <c r="BG91" s="30"/>
      <c r="BH91" s="30"/>
      <c r="BI91" s="29"/>
      <c r="BJ91" s="30"/>
      <c r="BK91" s="30"/>
      <c r="BL91" s="29"/>
    </row>
    <row r="92" spans="1:64" ht="40.5" x14ac:dyDescent="0.15">
      <c r="A92" s="11">
        <v>88</v>
      </c>
      <c r="B92" s="12" t="s">
        <v>793</v>
      </c>
      <c r="C92" s="32">
        <v>53</v>
      </c>
      <c r="D92" s="12" t="s">
        <v>793</v>
      </c>
      <c r="E92" s="50" t="s">
        <v>173</v>
      </c>
      <c r="F92" s="137" t="s">
        <v>794</v>
      </c>
      <c r="G92" s="36">
        <v>30036</v>
      </c>
      <c r="H92" s="17" t="s">
        <v>82</v>
      </c>
      <c r="I92" s="35" t="s">
        <v>83</v>
      </c>
      <c r="J92" s="17" t="s">
        <v>69</v>
      </c>
      <c r="K92" s="36" t="s">
        <v>795</v>
      </c>
      <c r="L92" s="36" t="s">
        <v>71</v>
      </c>
      <c r="M92" s="36" t="s">
        <v>796</v>
      </c>
      <c r="N92" s="47" t="s">
        <v>797</v>
      </c>
      <c r="O92" s="47" t="s">
        <v>798</v>
      </c>
      <c r="P92" s="21" t="s">
        <v>799</v>
      </c>
      <c r="Q92" s="21" t="s">
        <v>800</v>
      </c>
      <c r="R92" s="211" t="s">
        <v>801</v>
      </c>
      <c r="S92" s="23" t="s">
        <v>802</v>
      </c>
      <c r="T92" s="58" t="s">
        <v>1323</v>
      </c>
      <c r="U92" s="210" t="s">
        <v>1312</v>
      </c>
      <c r="V92" s="24">
        <v>7000</v>
      </c>
      <c r="W92" s="229">
        <f t="shared" si="4"/>
        <v>371000</v>
      </c>
      <c r="X92" s="26"/>
      <c r="Y92" s="26" t="s">
        <v>79</v>
      </c>
      <c r="Z92" s="26" t="s">
        <v>79</v>
      </c>
      <c r="AA92" s="26"/>
      <c r="AB92" s="26"/>
      <c r="AC92" s="55"/>
      <c r="AD92" s="48"/>
      <c r="AE92" s="48"/>
      <c r="AF92" s="48"/>
      <c r="AG92" s="48"/>
      <c r="AH92" s="48"/>
      <c r="AI92" s="48"/>
      <c r="AJ92" s="48"/>
      <c r="AK92" s="27"/>
      <c r="AL92" s="48"/>
      <c r="AM92" s="48"/>
      <c r="AN92" s="48"/>
      <c r="AO92" s="50"/>
      <c r="AP92" s="48"/>
      <c r="AQ92" s="48"/>
      <c r="AR92" s="48"/>
      <c r="AS92" s="49"/>
      <c r="AT92" s="48"/>
      <c r="AU92" s="48"/>
      <c r="AV92" s="48"/>
      <c r="AW92" s="48"/>
      <c r="AX92" s="48"/>
      <c r="AY92" s="48"/>
      <c r="AZ92" s="48"/>
      <c r="BA92" s="118"/>
      <c r="BB92" s="118"/>
      <c r="BC92" s="117"/>
      <c r="BD92" s="118"/>
      <c r="BE92" s="64"/>
      <c r="BF92" s="45"/>
      <c r="BG92" s="64"/>
      <c r="BH92" s="64"/>
      <c r="BI92" s="45"/>
      <c r="BJ92" s="64"/>
      <c r="BK92" s="64"/>
      <c r="BL92" s="45"/>
    </row>
    <row r="93" spans="1:64" x14ac:dyDescent="0.15">
      <c r="A93" s="11">
        <v>89</v>
      </c>
      <c r="B93" s="67" t="s">
        <v>807</v>
      </c>
      <c r="C93" s="14">
        <v>73</v>
      </c>
      <c r="D93" s="67" t="s">
        <v>807</v>
      </c>
      <c r="E93" s="14" t="s">
        <v>49</v>
      </c>
      <c r="F93" s="33" t="s">
        <v>116</v>
      </c>
      <c r="G93" s="19">
        <v>27831</v>
      </c>
      <c r="H93" s="17" t="s">
        <v>82</v>
      </c>
      <c r="I93" s="35" t="s">
        <v>68</v>
      </c>
      <c r="J93" s="17" t="s">
        <v>69</v>
      </c>
      <c r="K93" s="36" t="s">
        <v>117</v>
      </c>
      <c r="L93" s="36" t="s">
        <v>118</v>
      </c>
      <c r="M93" s="36" t="s">
        <v>808</v>
      </c>
      <c r="N93" s="60" t="s">
        <v>120</v>
      </c>
      <c r="O93" s="61" t="s">
        <v>121</v>
      </c>
      <c r="P93" s="60" t="s">
        <v>122</v>
      </c>
      <c r="Q93" s="21" t="s">
        <v>123</v>
      </c>
      <c r="R93" s="211" t="s">
        <v>124</v>
      </c>
      <c r="S93" s="23" t="s">
        <v>125</v>
      </c>
      <c r="T93" s="58" t="s">
        <v>126</v>
      </c>
      <c r="U93" s="210" t="s">
        <v>127</v>
      </c>
      <c r="V93" s="216">
        <v>5000</v>
      </c>
      <c r="W93" s="229">
        <f t="shared" si="4"/>
        <v>365000</v>
      </c>
      <c r="X93" s="156"/>
      <c r="Y93" s="156" t="s">
        <v>128</v>
      </c>
      <c r="Z93" s="156" t="s">
        <v>65</v>
      </c>
      <c r="AA93" s="156"/>
      <c r="AB93" s="90" t="s">
        <v>129</v>
      </c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27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41"/>
      <c r="AZ93" s="36"/>
      <c r="BA93" s="43"/>
      <c r="BB93" s="44"/>
      <c r="BC93" s="44"/>
      <c r="BD93" s="43"/>
      <c r="BE93" s="83"/>
      <c r="BF93" s="83"/>
      <c r="BG93" s="43"/>
      <c r="BH93" s="83"/>
      <c r="BI93" s="83"/>
      <c r="BJ93" s="43"/>
      <c r="BK93" s="83"/>
      <c r="BL93" s="83"/>
    </row>
    <row r="94" spans="1:64" x14ac:dyDescent="0.15">
      <c r="A94" s="11">
        <v>90</v>
      </c>
      <c r="B94" s="12" t="s">
        <v>818</v>
      </c>
      <c r="C94" s="14">
        <v>65</v>
      </c>
      <c r="D94" s="12" t="s">
        <v>819</v>
      </c>
      <c r="E94" s="14" t="s">
        <v>49</v>
      </c>
      <c r="F94" s="15" t="s">
        <v>820</v>
      </c>
      <c r="G94" s="19">
        <v>28110</v>
      </c>
      <c r="H94" s="17" t="s">
        <v>82</v>
      </c>
      <c r="I94" s="35" t="s">
        <v>68</v>
      </c>
      <c r="J94" s="17" t="s">
        <v>69</v>
      </c>
      <c r="K94" s="36" t="s">
        <v>821</v>
      </c>
      <c r="L94" s="36" t="s">
        <v>71</v>
      </c>
      <c r="M94" s="36" t="s">
        <v>822</v>
      </c>
      <c r="N94" s="79" t="s">
        <v>823</v>
      </c>
      <c r="O94" s="47" t="s">
        <v>824</v>
      </c>
      <c r="P94" s="21" t="s">
        <v>825</v>
      </c>
      <c r="Q94" s="21" t="s">
        <v>826</v>
      </c>
      <c r="R94" s="211" t="s">
        <v>827</v>
      </c>
      <c r="S94" s="114" t="s">
        <v>828</v>
      </c>
      <c r="T94" s="215" t="s">
        <v>92</v>
      </c>
      <c r="U94" s="210" t="s">
        <v>93</v>
      </c>
      <c r="V94" s="24">
        <v>6500</v>
      </c>
      <c r="W94" s="229">
        <v>422500</v>
      </c>
      <c r="X94" s="199"/>
      <c r="Y94" s="156" t="s">
        <v>128</v>
      </c>
      <c r="Z94" s="156" t="s">
        <v>65</v>
      </c>
      <c r="AA94" s="197"/>
      <c r="AB94" s="197"/>
      <c r="AC94" s="36"/>
      <c r="AD94" s="36"/>
      <c r="AE94" s="36"/>
      <c r="AF94" s="36"/>
      <c r="AG94" s="36"/>
      <c r="AH94" s="36"/>
      <c r="AI94" s="50"/>
      <c r="AJ94" s="50"/>
      <c r="AK94" s="41"/>
      <c r="AL94" s="36"/>
      <c r="AM94" s="36"/>
      <c r="AN94" s="36"/>
      <c r="AO94" s="36"/>
      <c r="AP94" s="36"/>
      <c r="AQ94" s="36"/>
      <c r="AR94" s="36"/>
      <c r="AS94" s="36"/>
      <c r="AT94" s="36"/>
      <c r="AU94" s="30"/>
      <c r="AV94" s="36"/>
      <c r="AW94" s="41"/>
      <c r="AX94" s="36"/>
      <c r="AY94" s="36"/>
      <c r="AZ94" s="36"/>
      <c r="BA94" s="43"/>
      <c r="BB94" s="44"/>
      <c r="BC94" s="44"/>
      <c r="BD94" s="43"/>
      <c r="BE94" s="83"/>
      <c r="BF94" s="83"/>
      <c r="BG94" s="43"/>
      <c r="BH94" s="83"/>
      <c r="BI94" s="83"/>
      <c r="BJ94" s="43"/>
      <c r="BK94" s="64"/>
      <c r="BL94" s="64"/>
    </row>
    <row r="95" spans="1:64" x14ac:dyDescent="0.15">
      <c r="A95" s="11">
        <v>91</v>
      </c>
      <c r="B95" s="77" t="s">
        <v>858</v>
      </c>
      <c r="C95" s="50">
        <v>103</v>
      </c>
      <c r="D95" s="77" t="s">
        <v>859</v>
      </c>
      <c r="E95" s="14" t="s">
        <v>49</v>
      </c>
      <c r="F95" s="15" t="s">
        <v>860</v>
      </c>
      <c r="G95" s="68">
        <v>27812</v>
      </c>
      <c r="H95" s="17" t="s">
        <v>82</v>
      </c>
      <c r="I95" s="35" t="s">
        <v>68</v>
      </c>
      <c r="J95" s="17" t="s">
        <v>1272</v>
      </c>
      <c r="K95" s="19" t="s">
        <v>861</v>
      </c>
      <c r="L95" s="19" t="s">
        <v>364</v>
      </c>
      <c r="M95" s="19" t="s">
        <v>843</v>
      </c>
      <c r="N95" s="21" t="s">
        <v>862</v>
      </c>
      <c r="O95" s="21" t="s">
        <v>863</v>
      </c>
      <c r="P95" s="21" t="s">
        <v>864</v>
      </c>
      <c r="Q95" s="21" t="s">
        <v>865</v>
      </c>
      <c r="R95" s="211" t="s">
        <v>866</v>
      </c>
      <c r="S95" s="22" t="s">
        <v>690</v>
      </c>
      <c r="T95" s="50" t="s">
        <v>62</v>
      </c>
      <c r="U95" s="209" t="s">
        <v>63</v>
      </c>
      <c r="V95" s="219">
        <v>5242</v>
      </c>
      <c r="W95" s="229">
        <v>540000</v>
      </c>
      <c r="X95" s="110"/>
      <c r="Y95" s="110" t="s">
        <v>79</v>
      </c>
      <c r="Z95" s="110" t="s">
        <v>79</v>
      </c>
      <c r="AA95" s="110"/>
      <c r="AB95" s="110"/>
      <c r="AC95" s="19"/>
      <c r="AD95" s="19"/>
      <c r="AE95" s="51"/>
      <c r="AF95" s="19"/>
      <c r="AG95" s="19"/>
      <c r="AH95" s="19"/>
      <c r="AI95" s="19"/>
      <c r="AJ95" s="19"/>
      <c r="AK95" s="51"/>
      <c r="AL95" s="19"/>
      <c r="AM95" s="19"/>
      <c r="AN95" s="19"/>
      <c r="AO95" s="19"/>
      <c r="AP95" s="19"/>
      <c r="AQ95" s="51"/>
      <c r="AR95" s="19"/>
      <c r="AS95" s="19"/>
      <c r="AT95" s="19"/>
      <c r="AU95" s="19"/>
      <c r="AV95" s="19"/>
      <c r="AW95" s="51"/>
      <c r="AX95" s="19"/>
      <c r="AY95" s="19"/>
      <c r="AZ95" s="19"/>
      <c r="BA95" s="45"/>
      <c r="BB95" s="63"/>
      <c r="BC95" s="43"/>
      <c r="BD95" s="44"/>
      <c r="BE95" s="43"/>
      <c r="BF95" s="83"/>
      <c r="BG95" s="43"/>
      <c r="BH95" s="83"/>
      <c r="BI95" s="43"/>
      <c r="BJ95" s="83"/>
      <c r="BK95" s="43"/>
      <c r="BL95" s="64"/>
    </row>
    <row r="96" spans="1:64" x14ac:dyDescent="0.15">
      <c r="A96" s="11">
        <v>92</v>
      </c>
      <c r="B96" s="67" t="s">
        <v>829</v>
      </c>
      <c r="C96" s="32">
        <v>200</v>
      </c>
      <c r="D96" s="67" t="s">
        <v>829</v>
      </c>
      <c r="E96" s="14" t="s">
        <v>49</v>
      </c>
      <c r="F96" s="33" t="s">
        <v>830</v>
      </c>
      <c r="G96" s="141">
        <v>28178</v>
      </c>
      <c r="H96" s="17" t="s">
        <v>51</v>
      </c>
      <c r="I96" s="18" t="s">
        <v>52</v>
      </c>
      <c r="J96" s="17" t="s">
        <v>69</v>
      </c>
      <c r="K96" s="36" t="s">
        <v>831</v>
      </c>
      <c r="L96" s="36" t="s">
        <v>118</v>
      </c>
      <c r="M96" s="36" t="s">
        <v>832</v>
      </c>
      <c r="N96" s="60" t="s">
        <v>833</v>
      </c>
      <c r="O96" s="61" t="s">
        <v>834</v>
      </c>
      <c r="P96" s="60" t="s">
        <v>835</v>
      </c>
      <c r="Q96" s="21" t="s">
        <v>836</v>
      </c>
      <c r="R96" s="211" t="s">
        <v>837</v>
      </c>
      <c r="S96" s="23" t="s">
        <v>125</v>
      </c>
      <c r="T96" s="213" t="s">
        <v>838</v>
      </c>
      <c r="U96" s="210" t="s">
        <v>839</v>
      </c>
      <c r="V96" s="216">
        <v>4500</v>
      </c>
      <c r="W96" s="229">
        <f>(C96*V96)</f>
        <v>900000</v>
      </c>
      <c r="X96" s="65"/>
      <c r="Y96" s="65" t="s">
        <v>79</v>
      </c>
      <c r="Z96" s="65" t="s">
        <v>79</v>
      </c>
      <c r="AA96" s="65"/>
      <c r="AB96" s="26"/>
      <c r="AC96" s="98"/>
      <c r="AD96" s="36"/>
      <c r="AE96" s="50"/>
      <c r="AF96" s="36"/>
      <c r="AG96" s="36"/>
      <c r="AH96" s="36"/>
      <c r="AI96" s="98"/>
      <c r="AJ96" s="50"/>
      <c r="AK96" s="50"/>
      <c r="AL96" s="36"/>
      <c r="AM96" s="36"/>
      <c r="AN96" s="36"/>
      <c r="AO96" s="98"/>
      <c r="AP96" s="36"/>
      <c r="AQ96" s="36"/>
      <c r="AR96" s="36"/>
      <c r="AS96" s="36"/>
      <c r="AT96" s="36"/>
      <c r="AU96" s="98"/>
      <c r="AV96" s="36"/>
      <c r="AW96" s="50"/>
      <c r="AX96" s="36"/>
      <c r="AY96" s="36"/>
      <c r="AZ96" s="36"/>
      <c r="BA96" s="43"/>
      <c r="BB96" s="44"/>
      <c r="BC96" s="43"/>
      <c r="BD96" s="43"/>
      <c r="BE96" s="83"/>
      <c r="BF96" s="43"/>
      <c r="BG96" s="83"/>
      <c r="BH96" s="43"/>
      <c r="BI96" s="83"/>
      <c r="BJ96" s="43"/>
      <c r="BK96" s="83"/>
      <c r="BL96" s="43"/>
    </row>
    <row r="97" spans="1:64" ht="40.5" x14ac:dyDescent="0.15">
      <c r="A97" s="11">
        <v>93</v>
      </c>
      <c r="B97" s="91" t="s">
        <v>840</v>
      </c>
      <c r="C97" s="85">
        <v>40</v>
      </c>
      <c r="D97" s="97" t="s">
        <v>840</v>
      </c>
      <c r="E97" s="14" t="s">
        <v>49</v>
      </c>
      <c r="F97" s="33" t="s">
        <v>841</v>
      </c>
      <c r="G97" s="36">
        <v>28106</v>
      </c>
      <c r="H97" s="17" t="s">
        <v>82</v>
      </c>
      <c r="I97" s="48" t="s">
        <v>68</v>
      </c>
      <c r="J97" s="17" t="s">
        <v>1272</v>
      </c>
      <c r="K97" s="36" t="s">
        <v>842</v>
      </c>
      <c r="L97" s="36" t="s">
        <v>843</v>
      </c>
      <c r="M97" s="36" t="s">
        <v>843</v>
      </c>
      <c r="N97" s="47" t="s">
        <v>844</v>
      </c>
      <c r="O97" s="87" t="s">
        <v>845</v>
      </c>
      <c r="P97" s="21" t="s">
        <v>846</v>
      </c>
      <c r="Q97" s="21" t="s">
        <v>847</v>
      </c>
      <c r="R97" s="294" t="s">
        <v>848</v>
      </c>
      <c r="S97" s="23" t="s">
        <v>102</v>
      </c>
      <c r="T97" s="33"/>
      <c r="U97" s="213" t="s">
        <v>103</v>
      </c>
      <c r="V97" s="24">
        <v>7500</v>
      </c>
      <c r="W97" s="229">
        <f>(C97*V97)</f>
        <v>300000</v>
      </c>
      <c r="X97" s="26">
        <v>40</v>
      </c>
      <c r="Y97" s="26" t="s">
        <v>849</v>
      </c>
      <c r="Z97" s="26" t="s">
        <v>79</v>
      </c>
      <c r="AA97" s="26"/>
      <c r="AB97" s="26"/>
      <c r="AC97" s="36"/>
      <c r="AD97" s="36"/>
      <c r="AE97" s="36"/>
      <c r="AF97" s="36"/>
      <c r="AG97" s="36"/>
      <c r="AH97" s="36"/>
      <c r="AI97" s="36"/>
      <c r="AJ97" s="36"/>
      <c r="AK97" s="51"/>
      <c r="AL97" s="36"/>
      <c r="AM97" s="36"/>
      <c r="AN97" s="36"/>
      <c r="AO97" s="36"/>
      <c r="AP97" s="36"/>
      <c r="AQ97" s="36"/>
      <c r="AR97" s="36"/>
      <c r="AS97" s="36"/>
      <c r="AT97" s="36"/>
      <c r="AU97" s="41"/>
      <c r="AV97" s="36"/>
      <c r="AW97" s="50"/>
      <c r="AX97" s="36"/>
      <c r="AY97" s="36"/>
      <c r="AZ97" s="36"/>
      <c r="BA97" s="128"/>
      <c r="BB97" s="36"/>
      <c r="BC97" s="36"/>
      <c r="BD97" s="29"/>
      <c r="BE97" s="30"/>
      <c r="BF97" s="30"/>
      <c r="BG97" s="29"/>
      <c r="BH97" s="30"/>
      <c r="BI97" s="30"/>
      <c r="BJ97" s="29"/>
      <c r="BK97" s="33"/>
      <c r="BL97" s="33"/>
    </row>
    <row r="98" spans="1:64" ht="40.5" x14ac:dyDescent="0.15">
      <c r="A98" s="11">
        <v>94</v>
      </c>
      <c r="B98" s="67" t="s">
        <v>850</v>
      </c>
      <c r="C98" s="32">
        <v>190</v>
      </c>
      <c r="D98" s="67" t="s">
        <v>850</v>
      </c>
      <c r="E98" s="14" t="s">
        <v>49</v>
      </c>
      <c r="F98" s="33" t="s">
        <v>851</v>
      </c>
      <c r="G98" s="36">
        <v>28353</v>
      </c>
      <c r="H98" s="17" t="s">
        <v>51</v>
      </c>
      <c r="I98" s="35" t="s">
        <v>106</v>
      </c>
      <c r="J98" s="17" t="s">
        <v>69</v>
      </c>
      <c r="K98" s="50" t="s">
        <v>852</v>
      </c>
      <c r="L98" s="50" t="s">
        <v>118</v>
      </c>
      <c r="M98" s="50" t="s">
        <v>832</v>
      </c>
      <c r="N98" s="61" t="s">
        <v>853</v>
      </c>
      <c r="O98" s="61" t="s">
        <v>854</v>
      </c>
      <c r="P98" s="60" t="s">
        <v>855</v>
      </c>
      <c r="Q98" s="21" t="s">
        <v>856</v>
      </c>
      <c r="R98" s="211" t="s">
        <v>857</v>
      </c>
      <c r="S98" s="23" t="s">
        <v>125</v>
      </c>
      <c r="T98" s="213" t="s">
        <v>564</v>
      </c>
      <c r="U98" s="210" t="s">
        <v>681</v>
      </c>
      <c r="V98" s="216">
        <v>4500</v>
      </c>
      <c r="W98" s="229">
        <f>(C98*V98)</f>
        <v>855000</v>
      </c>
      <c r="X98" s="72">
        <v>190</v>
      </c>
      <c r="Y98" s="72" t="s">
        <v>79</v>
      </c>
      <c r="Z98" s="72" t="s">
        <v>65</v>
      </c>
      <c r="AA98" s="72"/>
      <c r="AB98" s="71"/>
      <c r="AC98" s="36"/>
      <c r="AD98" s="36"/>
      <c r="AE98" s="98"/>
      <c r="AF98" s="36"/>
      <c r="AG98" s="36"/>
      <c r="AH98" s="36"/>
      <c r="AI98" s="36"/>
      <c r="AJ98" s="36"/>
      <c r="AK98" s="51"/>
      <c r="AL98" s="36"/>
      <c r="AM98" s="36"/>
      <c r="AN98" s="36"/>
      <c r="AO98" s="36"/>
      <c r="AP98" s="36"/>
      <c r="AQ98" s="98"/>
      <c r="AR98" s="36"/>
      <c r="AS98" s="36"/>
      <c r="AT98" s="36"/>
      <c r="AU98" s="36"/>
      <c r="AV98" s="36"/>
      <c r="AW98" s="98"/>
      <c r="AX98" s="36"/>
      <c r="AY98" s="30"/>
      <c r="AZ98" s="36"/>
      <c r="BA98" s="43"/>
      <c r="BB98" s="44"/>
      <c r="BC98" s="43"/>
      <c r="BD98" s="44"/>
      <c r="BE98" s="43"/>
      <c r="BF98" s="83"/>
      <c r="BG98" s="43"/>
      <c r="BH98" s="83"/>
      <c r="BI98" s="43"/>
      <c r="BJ98" s="83"/>
      <c r="BK98" s="43"/>
      <c r="BL98" s="83"/>
    </row>
    <row r="99" spans="1:64" x14ac:dyDescent="0.15">
      <c r="A99" s="11">
        <v>95</v>
      </c>
      <c r="B99" s="12" t="s">
        <v>877</v>
      </c>
      <c r="C99" s="32">
        <v>57</v>
      </c>
      <c r="D99" s="12" t="s">
        <v>877</v>
      </c>
      <c r="E99" s="14" t="s">
        <v>49</v>
      </c>
      <c r="F99" s="122" t="s">
        <v>878</v>
      </c>
      <c r="G99" s="68">
        <v>28180</v>
      </c>
      <c r="H99" s="17" t="s">
        <v>51</v>
      </c>
      <c r="I99" s="18" t="s">
        <v>68</v>
      </c>
      <c r="J99" s="17" t="s">
        <v>1272</v>
      </c>
      <c r="K99" s="19" t="s">
        <v>879</v>
      </c>
      <c r="L99" s="19" t="s">
        <v>118</v>
      </c>
      <c r="M99" s="19" t="s">
        <v>196</v>
      </c>
      <c r="N99" s="79" t="s">
        <v>880</v>
      </c>
      <c r="O99" s="47" t="s">
        <v>881</v>
      </c>
      <c r="P99" s="21"/>
      <c r="Q99" s="21"/>
      <c r="R99" s="211"/>
      <c r="S99" s="22" t="s">
        <v>159</v>
      </c>
      <c r="T99" s="36"/>
      <c r="U99" s="36" t="s">
        <v>882</v>
      </c>
      <c r="V99" s="24">
        <v>6500</v>
      </c>
      <c r="W99" s="229">
        <f>(C99*V99)</f>
        <v>370500</v>
      </c>
      <c r="X99" s="90"/>
      <c r="Y99" s="90"/>
      <c r="Z99" s="90"/>
      <c r="AA99" s="90"/>
      <c r="AB99" s="90"/>
      <c r="AC99" s="19"/>
      <c r="AD99" s="19"/>
      <c r="AE99" s="68"/>
      <c r="AF99" s="19"/>
      <c r="AG99" s="27"/>
      <c r="AH99" s="19"/>
      <c r="AI99" s="19"/>
      <c r="AJ99" s="19"/>
      <c r="AK99" s="120"/>
      <c r="AL99" s="19"/>
      <c r="AM99" s="19"/>
      <c r="AN99" s="19"/>
      <c r="AO99" s="19"/>
      <c r="AP99" s="19"/>
      <c r="AQ99" s="68"/>
      <c r="AR99" s="19"/>
      <c r="AS99" s="19"/>
      <c r="AT99" s="19"/>
      <c r="AU99" s="19"/>
      <c r="AV99" s="19"/>
      <c r="AW99" s="68"/>
      <c r="AX99" s="19"/>
      <c r="AY99" s="19"/>
      <c r="AZ99" s="19"/>
      <c r="BA99" s="29"/>
      <c r="BB99" s="30"/>
      <c r="BC99" s="30"/>
      <c r="BD99" s="29"/>
      <c r="BE99" s="30"/>
      <c r="BF99" s="30"/>
      <c r="BG99" s="29"/>
      <c r="BH99" s="30"/>
      <c r="BI99" s="30"/>
      <c r="BJ99" s="29"/>
      <c r="BK99" s="30"/>
      <c r="BL99" s="30"/>
    </row>
    <row r="100" spans="1:64" x14ac:dyDescent="0.15">
      <c r="A100" s="11">
        <v>96</v>
      </c>
      <c r="B100" s="12" t="s">
        <v>867</v>
      </c>
      <c r="C100" s="32">
        <v>70</v>
      </c>
      <c r="D100" s="12" t="s">
        <v>867</v>
      </c>
      <c r="E100" s="14" t="s">
        <v>49</v>
      </c>
      <c r="F100" s="122" t="s">
        <v>868</v>
      </c>
      <c r="G100" s="68">
        <v>28516</v>
      </c>
      <c r="H100" s="17" t="s">
        <v>51</v>
      </c>
      <c r="I100" s="18" t="s">
        <v>83</v>
      </c>
      <c r="J100" s="17" t="s">
        <v>1272</v>
      </c>
      <c r="K100" s="19" t="s">
        <v>869</v>
      </c>
      <c r="L100" s="19" t="s">
        <v>514</v>
      </c>
      <c r="M100" s="19" t="s">
        <v>870</v>
      </c>
      <c r="N100" s="79" t="s">
        <v>871</v>
      </c>
      <c r="O100" s="47" t="s">
        <v>872</v>
      </c>
      <c r="P100" s="21" t="s">
        <v>1309</v>
      </c>
      <c r="Q100" s="21" t="s">
        <v>873</v>
      </c>
      <c r="R100" s="211" t="s">
        <v>874</v>
      </c>
      <c r="S100" s="22" t="s">
        <v>875</v>
      </c>
      <c r="T100" s="36" t="s">
        <v>1097</v>
      </c>
      <c r="U100" s="209" t="s">
        <v>876</v>
      </c>
      <c r="V100" s="24">
        <v>5000</v>
      </c>
      <c r="W100" s="229">
        <f>(C100*V100)</f>
        <v>350000</v>
      </c>
      <c r="X100" s="71"/>
      <c r="Y100" s="71" t="s">
        <v>79</v>
      </c>
      <c r="Z100" s="71" t="s">
        <v>79</v>
      </c>
      <c r="AA100" s="71"/>
      <c r="AB100" s="71"/>
      <c r="AC100" s="19"/>
      <c r="AD100" s="19"/>
      <c r="AE100" s="68"/>
      <c r="AF100" s="19"/>
      <c r="AG100" s="27"/>
      <c r="AH100" s="19"/>
      <c r="AI100" s="19"/>
      <c r="AJ100" s="19"/>
      <c r="AK100" s="120"/>
      <c r="AL100" s="19"/>
      <c r="AM100" s="19"/>
      <c r="AN100" s="19"/>
      <c r="AO100" s="19"/>
      <c r="AP100" s="19"/>
      <c r="AQ100" s="68"/>
      <c r="AR100" s="19"/>
      <c r="AS100" s="19"/>
      <c r="AT100" s="19"/>
      <c r="AU100" s="27"/>
      <c r="AV100" s="19"/>
      <c r="AW100" s="30"/>
      <c r="AX100" s="19"/>
      <c r="AY100" s="68"/>
      <c r="AZ100" s="19"/>
      <c r="BA100" s="29"/>
      <c r="BB100" s="19"/>
      <c r="BC100" s="19"/>
      <c r="BD100" s="29"/>
      <c r="BE100" s="30"/>
      <c r="BF100" s="30"/>
      <c r="BG100" s="29"/>
      <c r="BH100" s="30"/>
      <c r="BI100" s="30"/>
      <c r="BJ100" s="29"/>
      <c r="BK100" s="30"/>
      <c r="BL100" s="30"/>
    </row>
    <row r="101" spans="1:64" x14ac:dyDescent="0.15">
      <c r="A101" s="11">
        <v>97</v>
      </c>
      <c r="B101" s="97" t="s">
        <v>1240</v>
      </c>
      <c r="C101" s="17">
        <v>50</v>
      </c>
      <c r="D101" s="97" t="s">
        <v>1240</v>
      </c>
      <c r="E101" s="17" t="s">
        <v>49</v>
      </c>
      <c r="F101" s="103" t="s">
        <v>1241</v>
      </c>
      <c r="G101" s="56"/>
      <c r="H101" s="17" t="s">
        <v>51</v>
      </c>
      <c r="I101" s="48" t="s">
        <v>52</v>
      </c>
      <c r="J101" s="17" t="s">
        <v>1272</v>
      </c>
      <c r="K101" s="36" t="s">
        <v>1242</v>
      </c>
      <c r="L101" s="36" t="s">
        <v>71</v>
      </c>
      <c r="M101" s="220"/>
      <c r="N101" s="36" t="s">
        <v>1243</v>
      </c>
      <c r="O101" s="149" t="s">
        <v>1244</v>
      </c>
      <c r="P101" s="36"/>
      <c r="Q101" s="36"/>
      <c r="R101" s="147" t="s">
        <v>1245</v>
      </c>
      <c r="S101" s="58" t="s">
        <v>1138</v>
      </c>
      <c r="T101" s="58" t="s">
        <v>1357</v>
      </c>
      <c r="U101" s="159" t="s">
        <v>1358</v>
      </c>
      <c r="V101" s="71">
        <v>7000</v>
      </c>
      <c r="W101" s="229">
        <v>350000</v>
      </c>
      <c r="X101" s="243"/>
      <c r="Y101" s="26"/>
      <c r="Z101" s="26"/>
      <c r="AA101" s="26"/>
      <c r="AB101" s="26"/>
      <c r="AC101" s="36"/>
      <c r="AD101" s="36"/>
      <c r="AE101" s="50"/>
      <c r="AF101" s="36"/>
      <c r="AG101" s="50"/>
      <c r="AH101" s="36"/>
      <c r="AI101" s="36"/>
      <c r="AJ101" s="36"/>
      <c r="AK101" s="98"/>
      <c r="AL101" s="36"/>
      <c r="AM101" s="36"/>
      <c r="AN101" s="36"/>
      <c r="AO101" s="36"/>
      <c r="AP101" s="36"/>
      <c r="AQ101" s="50"/>
      <c r="AR101" s="36"/>
      <c r="AS101" s="41"/>
      <c r="AT101" s="36"/>
      <c r="AU101" s="36"/>
      <c r="AV101" s="36"/>
      <c r="AW101" s="36"/>
      <c r="AX101" s="36"/>
      <c r="AY101" s="36"/>
      <c r="AZ101" s="36"/>
      <c r="BA101" s="44"/>
      <c r="BB101" s="44"/>
      <c r="BC101" s="29"/>
      <c r="BD101" s="101"/>
      <c r="BE101" s="30"/>
      <c r="BF101" s="29"/>
      <c r="BG101" s="30"/>
      <c r="BH101" s="30"/>
      <c r="BI101" s="29"/>
      <c r="BJ101" s="30"/>
      <c r="BK101" s="30"/>
      <c r="BL101" s="29"/>
    </row>
    <row r="102" spans="1:64" x14ac:dyDescent="0.15">
      <c r="A102" s="11">
        <v>98</v>
      </c>
      <c r="B102" s="97" t="s">
        <v>1383</v>
      </c>
      <c r="C102" s="85">
        <v>50</v>
      </c>
      <c r="D102" s="92"/>
      <c r="E102" s="85"/>
      <c r="F102" s="33"/>
      <c r="G102" s="36"/>
      <c r="H102" s="17" t="s">
        <v>51</v>
      </c>
      <c r="I102" s="48" t="s">
        <v>52</v>
      </c>
      <c r="J102" s="17" t="s">
        <v>1272</v>
      </c>
      <c r="K102" s="36"/>
      <c r="L102" s="36" t="s">
        <v>1130</v>
      </c>
      <c r="M102" s="36"/>
      <c r="N102" s="87"/>
      <c r="O102" s="87"/>
      <c r="P102" s="21"/>
      <c r="Q102" s="21"/>
      <c r="R102" s="294"/>
      <c r="S102" s="23" t="s">
        <v>1080</v>
      </c>
      <c r="T102" s="33"/>
      <c r="U102" s="159" t="s">
        <v>1081</v>
      </c>
      <c r="V102" s="71">
        <v>6000</v>
      </c>
      <c r="W102" s="229">
        <v>300000</v>
      </c>
      <c r="X102" s="26"/>
      <c r="Y102" s="26"/>
      <c r="Z102" s="26"/>
      <c r="AA102" s="26"/>
      <c r="AB102" s="65"/>
      <c r="AC102" s="36"/>
      <c r="AD102" s="36"/>
      <c r="AE102" s="41"/>
      <c r="AF102" s="36"/>
      <c r="AG102" s="50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29"/>
      <c r="BD102" s="101"/>
      <c r="BE102" s="30"/>
      <c r="BF102" s="29"/>
      <c r="BG102" s="30"/>
      <c r="BH102" s="30"/>
      <c r="BI102" s="29"/>
      <c r="BJ102" s="30"/>
      <c r="BK102" s="30"/>
      <c r="BL102" s="29"/>
    </row>
    <row r="103" spans="1:64" ht="40.5" x14ac:dyDescent="0.15">
      <c r="A103" s="11">
        <v>99</v>
      </c>
      <c r="B103" s="12" t="s">
        <v>1258</v>
      </c>
      <c r="C103" s="32">
        <v>53</v>
      </c>
      <c r="D103" s="12" t="s">
        <v>1258</v>
      </c>
      <c r="E103" s="14" t="s">
        <v>49</v>
      </c>
      <c r="F103" s="15" t="s">
        <v>883</v>
      </c>
      <c r="G103" s="19">
        <v>28152</v>
      </c>
      <c r="H103" s="17" t="s">
        <v>82</v>
      </c>
      <c r="I103" s="48" t="s">
        <v>68</v>
      </c>
      <c r="J103" s="17" t="s">
        <v>1272</v>
      </c>
      <c r="K103" s="19" t="s">
        <v>884</v>
      </c>
      <c r="L103" s="36" t="s">
        <v>364</v>
      </c>
      <c r="M103" s="19" t="s">
        <v>885</v>
      </c>
      <c r="N103" s="47" t="s">
        <v>886</v>
      </c>
      <c r="O103" s="61" t="s">
        <v>887</v>
      </c>
      <c r="P103" s="21" t="s">
        <v>888</v>
      </c>
      <c r="Q103" s="21" t="s">
        <v>889</v>
      </c>
      <c r="R103" s="211" t="s">
        <v>890</v>
      </c>
      <c r="S103" s="23" t="s">
        <v>437</v>
      </c>
      <c r="T103" s="213" t="s">
        <v>1080</v>
      </c>
      <c r="U103" s="213" t="s">
        <v>1081</v>
      </c>
      <c r="V103" s="24">
        <v>6000</v>
      </c>
      <c r="W103" s="229">
        <f>(C103*V103)</f>
        <v>318000</v>
      </c>
      <c r="X103" s="26"/>
      <c r="Y103" s="26" t="s">
        <v>128</v>
      </c>
      <c r="Z103" s="26"/>
      <c r="AA103" s="65"/>
      <c r="AB103" s="26"/>
      <c r="AC103" s="19"/>
      <c r="AD103" s="19"/>
      <c r="AE103" s="19"/>
      <c r="AF103" s="19"/>
      <c r="AG103" s="19"/>
      <c r="AH103" s="19"/>
      <c r="AI103" s="49"/>
      <c r="AJ103" s="19"/>
      <c r="AK103" s="68"/>
      <c r="AL103" s="19"/>
      <c r="AM103" s="19"/>
      <c r="AN103" s="19"/>
      <c r="AO103" s="19"/>
      <c r="AP103" s="19"/>
      <c r="AQ103" s="19"/>
      <c r="AR103" s="19"/>
      <c r="AS103" s="19"/>
      <c r="AT103" s="19"/>
      <c r="AU103" s="27"/>
      <c r="AV103" s="19"/>
      <c r="AW103" s="19"/>
      <c r="AX103" s="19"/>
      <c r="AY103" s="19"/>
      <c r="AZ103" s="19"/>
      <c r="BA103" s="45"/>
      <c r="BB103" s="63"/>
      <c r="BC103" s="63"/>
      <c r="BD103" s="29"/>
      <c r="BE103" s="142"/>
      <c r="BF103" s="142"/>
      <c r="BG103" s="29"/>
      <c r="BH103" s="142"/>
      <c r="BI103" s="142"/>
      <c r="BJ103" s="29"/>
      <c r="BK103" s="142"/>
      <c r="BL103" s="142"/>
    </row>
    <row r="104" spans="1:64" ht="40.5" x14ac:dyDescent="0.15">
      <c r="A104" s="11">
        <v>100</v>
      </c>
      <c r="B104" s="77" t="s">
        <v>896</v>
      </c>
      <c r="C104" s="32">
        <v>90</v>
      </c>
      <c r="D104" s="33" t="s">
        <v>897</v>
      </c>
      <c r="E104" s="14" t="s">
        <v>49</v>
      </c>
      <c r="F104" s="103" t="s">
        <v>898</v>
      </c>
      <c r="G104" s="19">
        <v>28174</v>
      </c>
      <c r="H104" s="17" t="s">
        <v>51</v>
      </c>
      <c r="I104" s="48" t="s">
        <v>106</v>
      </c>
      <c r="J104" s="17" t="s">
        <v>69</v>
      </c>
      <c r="K104" s="36" t="s">
        <v>899</v>
      </c>
      <c r="L104" s="36" t="s">
        <v>71</v>
      </c>
      <c r="M104" s="36" t="s">
        <v>900</v>
      </c>
      <c r="N104" s="87" t="s">
        <v>901</v>
      </c>
      <c r="O104" s="87" t="s">
        <v>902</v>
      </c>
      <c r="P104" s="88" t="s">
        <v>903</v>
      </c>
      <c r="Q104" s="89" t="s">
        <v>904</v>
      </c>
      <c r="R104" s="143" t="s">
        <v>905</v>
      </c>
      <c r="S104" s="23" t="s">
        <v>380</v>
      </c>
      <c r="T104" s="36" t="s">
        <v>1224</v>
      </c>
      <c r="U104" s="213" t="s">
        <v>1225</v>
      </c>
      <c r="V104" s="24">
        <v>6000</v>
      </c>
      <c r="W104" s="229">
        <v>540000</v>
      </c>
      <c r="X104" s="26">
        <v>90</v>
      </c>
      <c r="Y104" s="71" t="s">
        <v>79</v>
      </c>
      <c r="Z104" s="26" t="s">
        <v>79</v>
      </c>
      <c r="AA104" s="26"/>
      <c r="AB104" s="26"/>
      <c r="AC104" s="36"/>
      <c r="AD104" s="36"/>
      <c r="AE104" s="36"/>
      <c r="AF104" s="36"/>
      <c r="AG104" s="36"/>
      <c r="AH104" s="36"/>
      <c r="AI104" s="41"/>
      <c r="AJ104" s="36"/>
      <c r="AK104" s="50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41"/>
      <c r="AX104" s="36"/>
      <c r="AY104" s="36"/>
      <c r="AZ104" s="36"/>
      <c r="BA104" s="183"/>
      <c r="BB104" s="44"/>
      <c r="BC104" s="44"/>
      <c r="BD104" s="43"/>
      <c r="BE104" s="83"/>
      <c r="BF104" s="44"/>
      <c r="BG104" s="43"/>
      <c r="BH104" s="83"/>
      <c r="BI104" s="44"/>
      <c r="BJ104" s="43"/>
      <c r="BK104" s="83"/>
      <c r="BL104" s="44"/>
    </row>
    <row r="105" spans="1:64" ht="60.75" x14ac:dyDescent="0.15">
      <c r="A105" s="11">
        <v>101</v>
      </c>
      <c r="B105" s="12" t="s">
        <v>906</v>
      </c>
      <c r="C105" s="32">
        <v>75</v>
      </c>
      <c r="D105" s="12" t="s">
        <v>906</v>
      </c>
      <c r="E105" s="14" t="s">
        <v>49</v>
      </c>
      <c r="F105" s="122" t="s">
        <v>907</v>
      </c>
      <c r="G105" s="68">
        <v>28023</v>
      </c>
      <c r="H105" s="17" t="s">
        <v>82</v>
      </c>
      <c r="I105" s="18" t="s">
        <v>83</v>
      </c>
      <c r="J105" s="17" t="s">
        <v>1272</v>
      </c>
      <c r="K105" s="19" t="s">
        <v>1114</v>
      </c>
      <c r="L105" s="19" t="s">
        <v>364</v>
      </c>
      <c r="M105" s="19" t="s">
        <v>908</v>
      </c>
      <c r="N105" s="234" t="s">
        <v>909</v>
      </c>
      <c r="O105" s="234" t="s">
        <v>910</v>
      </c>
      <c r="P105" s="144" t="s">
        <v>911</v>
      </c>
      <c r="Q105" s="144" t="s">
        <v>912</v>
      </c>
      <c r="R105" s="143" t="s">
        <v>913</v>
      </c>
      <c r="S105" s="50" t="s">
        <v>1110</v>
      </c>
      <c r="T105" s="50" t="s">
        <v>1080</v>
      </c>
      <c r="U105" s="209" t="s">
        <v>1081</v>
      </c>
      <c r="V105" s="24">
        <v>6000</v>
      </c>
      <c r="W105" s="229">
        <v>450000</v>
      </c>
      <c r="X105" s="204">
        <v>75</v>
      </c>
      <c r="Y105" s="26" t="s">
        <v>79</v>
      </c>
      <c r="Z105" s="26" t="s">
        <v>79</v>
      </c>
      <c r="AA105" s="26"/>
      <c r="AB105" s="26"/>
      <c r="AC105" s="19"/>
      <c r="AD105" s="19"/>
      <c r="AE105" s="19"/>
      <c r="AF105" s="19"/>
      <c r="AG105" s="51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51"/>
      <c r="AT105" s="19"/>
      <c r="AU105" s="19"/>
      <c r="AV105" s="19"/>
      <c r="AW105" s="19"/>
      <c r="AX105" s="19"/>
      <c r="AY105" s="51"/>
      <c r="AZ105" s="19"/>
      <c r="BA105" s="19"/>
      <c r="BB105" s="19"/>
      <c r="BC105" s="29"/>
      <c r="BD105" s="101"/>
      <c r="BE105" s="30"/>
      <c r="BF105" s="29"/>
      <c r="BG105" s="30"/>
      <c r="BH105" s="30"/>
      <c r="BI105" s="29"/>
      <c r="BJ105" s="30"/>
      <c r="BK105" s="30"/>
      <c r="BL105" s="29"/>
    </row>
    <row r="106" spans="1:64" x14ac:dyDescent="0.15">
      <c r="A106" s="11">
        <v>102</v>
      </c>
      <c r="B106" s="12" t="s">
        <v>1274</v>
      </c>
      <c r="C106" s="14">
        <v>24</v>
      </c>
      <c r="D106" s="12" t="s">
        <v>1275</v>
      </c>
      <c r="E106" s="14" t="s">
        <v>49</v>
      </c>
      <c r="F106" s="77" t="s">
        <v>1281</v>
      </c>
      <c r="G106" s="50"/>
      <c r="H106" s="17" t="s">
        <v>51</v>
      </c>
      <c r="I106" s="35" t="s">
        <v>52</v>
      </c>
      <c r="J106" s="17" t="s">
        <v>69</v>
      </c>
      <c r="K106" s="19"/>
      <c r="L106" s="19"/>
      <c r="M106" s="19"/>
      <c r="N106" s="21"/>
      <c r="O106" s="133"/>
      <c r="P106" s="21"/>
      <c r="Q106" s="21"/>
      <c r="R106" s="211"/>
      <c r="S106" s="23"/>
      <c r="T106" s="213"/>
      <c r="U106" s="209"/>
      <c r="V106" s="24">
        <v>6800</v>
      </c>
      <c r="W106" s="229">
        <v>340000</v>
      </c>
      <c r="X106" s="248"/>
      <c r="Y106" s="248"/>
      <c r="Z106" s="248"/>
      <c r="AA106" s="248"/>
      <c r="AB106" s="248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30"/>
      <c r="AV106" s="19"/>
      <c r="AW106" s="19"/>
      <c r="AX106" s="19"/>
      <c r="AY106" s="27"/>
      <c r="AZ106" s="19"/>
      <c r="BA106" s="29"/>
      <c r="BB106" s="19"/>
      <c r="BC106" s="19"/>
      <c r="BD106" s="29"/>
      <c r="BE106" s="30"/>
      <c r="BF106" s="30"/>
      <c r="BG106" s="29"/>
      <c r="BH106" s="30"/>
      <c r="BI106" s="30"/>
      <c r="BJ106" s="29"/>
      <c r="BK106" s="30"/>
      <c r="BL106" s="30"/>
    </row>
    <row r="107" spans="1:64" ht="40.5" x14ac:dyDescent="0.15">
      <c r="A107" s="11">
        <v>103</v>
      </c>
      <c r="B107" s="12" t="s">
        <v>914</v>
      </c>
      <c r="C107" s="32">
        <v>101</v>
      </c>
      <c r="D107" s="12" t="s">
        <v>915</v>
      </c>
      <c r="E107" s="14" t="s">
        <v>49</v>
      </c>
      <c r="F107" s="15" t="s">
        <v>916</v>
      </c>
      <c r="G107" s="19">
        <v>28923</v>
      </c>
      <c r="H107" s="17" t="s">
        <v>51</v>
      </c>
      <c r="I107" s="186" t="s">
        <v>68</v>
      </c>
      <c r="J107" s="17" t="s">
        <v>69</v>
      </c>
      <c r="K107" s="19" t="s">
        <v>917</v>
      </c>
      <c r="L107" s="19" t="s">
        <v>71</v>
      </c>
      <c r="M107" s="19" t="s">
        <v>918</v>
      </c>
      <c r="N107" s="47" t="s">
        <v>919</v>
      </c>
      <c r="O107" s="47" t="s">
        <v>920</v>
      </c>
      <c r="P107" s="21" t="s">
        <v>921</v>
      </c>
      <c r="Q107" s="21" t="s">
        <v>922</v>
      </c>
      <c r="R107" s="112" t="s">
        <v>923</v>
      </c>
      <c r="S107" s="213" t="s">
        <v>1111</v>
      </c>
      <c r="T107" s="213" t="s">
        <v>1080</v>
      </c>
      <c r="U107" s="209" t="s">
        <v>1081</v>
      </c>
      <c r="V107" s="24">
        <v>5500</v>
      </c>
      <c r="W107" s="229">
        <f t="shared" ref="W107:W113" si="5">(C107*V107)</f>
        <v>555500</v>
      </c>
      <c r="X107" s="204">
        <v>101</v>
      </c>
      <c r="Y107" s="26" t="s">
        <v>79</v>
      </c>
      <c r="Z107" s="26" t="s">
        <v>79</v>
      </c>
      <c r="AA107" s="26"/>
      <c r="AB107" s="26"/>
      <c r="AC107" s="19"/>
      <c r="AD107" s="19"/>
      <c r="AE107" s="51"/>
      <c r="AF107" s="19"/>
      <c r="AG107" s="36"/>
      <c r="AH107" s="36"/>
      <c r="AI107" s="19"/>
      <c r="AJ107" s="19"/>
      <c r="AK107" s="27"/>
      <c r="AL107" s="19"/>
      <c r="AM107" s="19"/>
      <c r="AN107" s="19"/>
      <c r="AO107" s="19"/>
      <c r="AP107" s="19"/>
      <c r="AQ107" s="51"/>
      <c r="AR107" s="19"/>
      <c r="AS107" s="19"/>
      <c r="AT107" s="19"/>
      <c r="AU107" s="30"/>
      <c r="AV107" s="19"/>
      <c r="AW107" s="27"/>
      <c r="AX107" s="19"/>
      <c r="AY107" s="19"/>
      <c r="AZ107" s="19"/>
      <c r="BA107" s="45"/>
      <c r="BB107" s="63"/>
      <c r="BC107" s="45"/>
      <c r="BD107" s="63"/>
      <c r="BE107" s="45"/>
      <c r="BF107" s="63"/>
      <c r="BG107" s="45"/>
      <c r="BH107" s="63"/>
      <c r="BI107" s="45"/>
      <c r="BJ107" s="63"/>
      <c r="BK107" s="45"/>
      <c r="BL107" s="64"/>
    </row>
    <row r="108" spans="1:64" x14ac:dyDescent="0.15">
      <c r="A108" s="11">
        <v>104</v>
      </c>
      <c r="B108" s="12" t="s">
        <v>660</v>
      </c>
      <c r="C108" s="32">
        <v>135</v>
      </c>
      <c r="D108" s="12" t="s">
        <v>661</v>
      </c>
      <c r="E108" s="14" t="s">
        <v>49</v>
      </c>
      <c r="F108" s="15" t="s">
        <v>662</v>
      </c>
      <c r="G108" s="19">
        <v>27850</v>
      </c>
      <c r="H108" s="17" t="s">
        <v>82</v>
      </c>
      <c r="I108" s="35" t="s">
        <v>106</v>
      </c>
      <c r="J108" s="17" t="s">
        <v>69</v>
      </c>
      <c r="K108" s="19" t="s">
        <v>663</v>
      </c>
      <c r="L108" s="19" t="s">
        <v>364</v>
      </c>
      <c r="M108" s="19" t="s">
        <v>654</v>
      </c>
      <c r="N108" s="21" t="s">
        <v>1145</v>
      </c>
      <c r="O108" s="21" t="s">
        <v>664</v>
      </c>
      <c r="P108" s="21" t="s">
        <v>665</v>
      </c>
      <c r="Q108" s="21" t="s">
        <v>666</v>
      </c>
      <c r="R108" s="211" t="s">
        <v>667</v>
      </c>
      <c r="S108" s="213" t="s">
        <v>668</v>
      </c>
      <c r="T108" s="213" t="s">
        <v>1080</v>
      </c>
      <c r="U108" s="209" t="s">
        <v>1081</v>
      </c>
      <c r="V108" s="24">
        <v>4700</v>
      </c>
      <c r="W108" s="229">
        <f t="shared" si="5"/>
        <v>634500</v>
      </c>
      <c r="X108" s="244"/>
      <c r="Y108" s="90" t="s">
        <v>79</v>
      </c>
      <c r="Z108" s="90" t="s">
        <v>79</v>
      </c>
      <c r="AA108" s="71"/>
      <c r="AB108" s="288" t="s">
        <v>1344</v>
      </c>
      <c r="AC108" s="19"/>
      <c r="AD108" s="19"/>
      <c r="AE108" s="19"/>
      <c r="AF108" s="19"/>
      <c r="AG108" s="98"/>
      <c r="AH108" s="36"/>
      <c r="AI108" s="19"/>
      <c r="AJ108" s="19"/>
      <c r="AK108" s="19"/>
      <c r="AL108" s="19"/>
      <c r="AM108" s="51"/>
      <c r="AN108" s="19"/>
      <c r="AO108" s="68"/>
      <c r="AP108" s="19"/>
      <c r="AQ108" s="68"/>
      <c r="AR108" s="19"/>
      <c r="AS108" s="68"/>
      <c r="AT108" s="19"/>
      <c r="AU108" s="19"/>
      <c r="AV108" s="19"/>
      <c r="AW108" s="51"/>
      <c r="AX108" s="19"/>
      <c r="AY108" s="30"/>
      <c r="AZ108" s="19"/>
      <c r="BA108" s="45"/>
      <c r="BB108" s="63"/>
      <c r="BC108" s="43"/>
      <c r="BD108" s="63"/>
      <c r="BE108" s="117"/>
      <c r="BF108" s="64"/>
      <c r="BG108" s="117"/>
      <c r="BH108" s="64"/>
      <c r="BI108" s="117"/>
      <c r="BJ108" s="64"/>
      <c r="BK108" s="117"/>
      <c r="BL108" s="64"/>
    </row>
    <row r="109" spans="1:64" x14ac:dyDescent="0.15">
      <c r="A109" s="11">
        <v>105</v>
      </c>
      <c r="B109" s="12" t="s">
        <v>933</v>
      </c>
      <c r="C109" s="32">
        <v>240</v>
      </c>
      <c r="D109" s="12" t="s">
        <v>933</v>
      </c>
      <c r="E109" s="14" t="s">
        <v>49</v>
      </c>
      <c r="F109" s="15" t="s">
        <v>934</v>
      </c>
      <c r="G109" s="19">
        <v>27818</v>
      </c>
      <c r="H109" s="17" t="s">
        <v>82</v>
      </c>
      <c r="I109" s="35" t="s">
        <v>68</v>
      </c>
      <c r="J109" s="17" t="s">
        <v>1272</v>
      </c>
      <c r="K109" s="50" t="s">
        <v>935</v>
      </c>
      <c r="L109" s="50" t="s">
        <v>71</v>
      </c>
      <c r="M109" s="50" t="s">
        <v>936</v>
      </c>
      <c r="N109" s="60" t="s">
        <v>937</v>
      </c>
      <c r="O109" s="61" t="s">
        <v>938</v>
      </c>
      <c r="P109" s="60" t="s">
        <v>939</v>
      </c>
      <c r="Q109" s="21" t="s">
        <v>940</v>
      </c>
      <c r="R109" s="286" t="s">
        <v>941</v>
      </c>
      <c r="S109" s="215" t="s">
        <v>942</v>
      </c>
      <c r="T109" s="215" t="s">
        <v>1080</v>
      </c>
      <c r="U109" s="210" t="s">
        <v>1081</v>
      </c>
      <c r="V109" s="24">
        <v>4800</v>
      </c>
      <c r="W109" s="229">
        <f t="shared" si="5"/>
        <v>1152000</v>
      </c>
      <c r="X109" s="205"/>
      <c r="Y109" s="200" t="s">
        <v>79</v>
      </c>
      <c r="Z109" s="200" t="s">
        <v>79</v>
      </c>
      <c r="AA109" s="72"/>
      <c r="AB109" s="71"/>
      <c r="AC109" s="36"/>
      <c r="AD109" s="36"/>
      <c r="AE109" s="36"/>
      <c r="AF109" s="36"/>
      <c r="AG109" s="98"/>
      <c r="AH109" s="36"/>
      <c r="AI109" s="36"/>
      <c r="AJ109" s="36"/>
      <c r="AK109" s="36"/>
      <c r="AL109" s="36"/>
      <c r="AM109" s="98"/>
      <c r="AN109" s="36"/>
      <c r="AO109" s="36"/>
      <c r="AP109" s="36"/>
      <c r="AQ109" s="36"/>
      <c r="AR109" s="36"/>
      <c r="AS109" s="98"/>
      <c r="AT109" s="36"/>
      <c r="AU109" s="36"/>
      <c r="AV109" s="36"/>
      <c r="AW109" s="36"/>
      <c r="AX109" s="36"/>
      <c r="AY109" s="98"/>
      <c r="AZ109" s="36"/>
      <c r="BA109" s="44"/>
      <c r="BB109" s="128"/>
      <c r="BC109" s="44"/>
      <c r="BD109" s="128"/>
      <c r="BE109" s="128"/>
      <c r="BF109" s="30"/>
      <c r="BG109" s="128"/>
      <c r="BH109" s="30"/>
      <c r="BI109" s="128"/>
      <c r="BJ109" s="30"/>
      <c r="BK109" s="128"/>
      <c r="BL109" s="36"/>
    </row>
    <row r="110" spans="1:64" x14ac:dyDescent="0.15">
      <c r="A110" s="11">
        <v>106</v>
      </c>
      <c r="B110" s="12" t="s">
        <v>943</v>
      </c>
      <c r="C110" s="32">
        <v>63</v>
      </c>
      <c r="D110" s="12" t="s">
        <v>944</v>
      </c>
      <c r="E110" s="14" t="s">
        <v>204</v>
      </c>
      <c r="F110" s="77" t="s">
        <v>945</v>
      </c>
      <c r="G110" s="50">
        <v>27648</v>
      </c>
      <c r="H110" s="17" t="s">
        <v>82</v>
      </c>
      <c r="I110" s="18" t="s">
        <v>52</v>
      </c>
      <c r="J110" s="17" t="s">
        <v>1272</v>
      </c>
      <c r="K110" s="36" t="s">
        <v>946</v>
      </c>
      <c r="L110" s="36" t="s">
        <v>71</v>
      </c>
      <c r="M110" s="36" t="s">
        <v>947</v>
      </c>
      <c r="N110" s="21" t="s">
        <v>948</v>
      </c>
      <c r="O110" s="37" t="s">
        <v>949</v>
      </c>
      <c r="P110" s="21" t="s">
        <v>950</v>
      </c>
      <c r="Q110" s="21" t="s">
        <v>951</v>
      </c>
      <c r="R110" s="148" t="s">
        <v>952</v>
      </c>
      <c r="S110" s="213" t="s">
        <v>77</v>
      </c>
      <c r="T110" s="213" t="s">
        <v>1098</v>
      </c>
      <c r="U110" s="210" t="s">
        <v>78</v>
      </c>
      <c r="V110" s="24">
        <v>6000</v>
      </c>
      <c r="W110" s="229">
        <f t="shared" si="5"/>
        <v>378000</v>
      </c>
      <c r="X110" s="244">
        <v>61</v>
      </c>
      <c r="Y110" s="90" t="s">
        <v>79</v>
      </c>
      <c r="Z110" s="90" t="s">
        <v>79</v>
      </c>
      <c r="AA110" s="71" t="s">
        <v>953</v>
      </c>
      <c r="AB110" s="71"/>
      <c r="AC110" s="36"/>
      <c r="AD110" s="36"/>
      <c r="AE110" s="36"/>
      <c r="AF110" s="36"/>
      <c r="AG110" s="36"/>
      <c r="AH110" s="36"/>
      <c r="AI110" s="49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0"/>
      <c r="AV110" s="36"/>
      <c r="AW110" s="41"/>
      <c r="AX110" s="36"/>
      <c r="AY110" s="36"/>
      <c r="AZ110" s="36"/>
      <c r="BA110" s="36"/>
      <c r="BB110" s="36"/>
      <c r="BC110" s="29"/>
      <c r="BD110" s="101"/>
      <c r="BE110" s="128"/>
      <c r="BF110" s="30"/>
      <c r="BG110" s="30"/>
      <c r="BH110" s="29"/>
      <c r="BI110" s="30"/>
      <c r="BJ110" s="30"/>
      <c r="BK110" s="29"/>
      <c r="BL110" s="30"/>
    </row>
    <row r="111" spans="1:64" ht="40.5" x14ac:dyDescent="0.15">
      <c r="A111" s="11">
        <v>107</v>
      </c>
      <c r="B111" s="97" t="s">
        <v>954</v>
      </c>
      <c r="C111" s="17">
        <v>65</v>
      </c>
      <c r="D111" s="97" t="s">
        <v>955</v>
      </c>
      <c r="E111" s="17" t="s">
        <v>49</v>
      </c>
      <c r="F111" s="33" t="s">
        <v>956</v>
      </c>
      <c r="G111" s="36">
        <v>28220</v>
      </c>
      <c r="H111" s="17" t="s">
        <v>82</v>
      </c>
      <c r="I111" s="48" t="s">
        <v>106</v>
      </c>
      <c r="J111" s="17" t="s">
        <v>69</v>
      </c>
      <c r="K111" s="36" t="s">
        <v>957</v>
      </c>
      <c r="L111" s="36" t="s">
        <v>71</v>
      </c>
      <c r="M111" s="36" t="s">
        <v>568</v>
      </c>
      <c r="N111" s="56" t="s">
        <v>1330</v>
      </c>
      <c r="O111" s="149" t="s">
        <v>1331</v>
      </c>
      <c r="P111" s="36" t="s">
        <v>958</v>
      </c>
      <c r="Q111" s="36" t="s">
        <v>959</v>
      </c>
      <c r="R111" s="150" t="s">
        <v>1332</v>
      </c>
      <c r="S111" s="213" t="s">
        <v>371</v>
      </c>
      <c r="T111" s="215"/>
      <c r="U111" s="209" t="s">
        <v>372</v>
      </c>
      <c r="V111" s="203">
        <v>5800</v>
      </c>
      <c r="W111" s="229">
        <f t="shared" si="5"/>
        <v>377000</v>
      </c>
      <c r="X111" s="249">
        <v>65</v>
      </c>
      <c r="Y111" s="75" t="s">
        <v>79</v>
      </c>
      <c r="Z111" s="75" t="s">
        <v>79</v>
      </c>
      <c r="AA111" s="96"/>
      <c r="AB111" s="96" t="s">
        <v>960</v>
      </c>
      <c r="AC111" s="19"/>
      <c r="AD111" s="19"/>
      <c r="AE111" s="27"/>
      <c r="AF111" s="19"/>
      <c r="AG111" s="68"/>
      <c r="AH111" s="19"/>
      <c r="AI111" s="68"/>
      <c r="AJ111" s="19"/>
      <c r="AK111" s="19"/>
      <c r="AL111" s="19"/>
      <c r="AM111" s="19"/>
      <c r="AN111" s="19"/>
      <c r="AO111" s="19"/>
      <c r="AP111" s="19"/>
      <c r="AQ111" s="27"/>
      <c r="AR111" s="19"/>
      <c r="AS111" s="68"/>
      <c r="AT111" s="19"/>
      <c r="AU111" s="27"/>
      <c r="AV111" s="19"/>
      <c r="AW111" s="19"/>
      <c r="AX111" s="19"/>
      <c r="AY111" s="19"/>
      <c r="AZ111" s="19"/>
      <c r="BA111" s="29"/>
      <c r="BB111" s="19"/>
      <c r="BC111" s="19"/>
      <c r="BD111" s="29"/>
      <c r="BE111" s="19"/>
      <c r="BF111" s="19"/>
      <c r="BG111" s="29"/>
      <c r="BH111" s="19"/>
      <c r="BI111" s="19"/>
      <c r="BJ111" s="29"/>
      <c r="BK111" s="19"/>
      <c r="BL111" s="19"/>
    </row>
    <row r="112" spans="1:64" ht="40.5" x14ac:dyDescent="0.15">
      <c r="A112" s="11">
        <v>108</v>
      </c>
      <c r="B112" s="91" t="s">
        <v>1016</v>
      </c>
      <c r="C112" s="85">
        <v>210</v>
      </c>
      <c r="D112" s="97" t="s">
        <v>1017</v>
      </c>
      <c r="E112" s="17" t="s">
        <v>204</v>
      </c>
      <c r="F112" s="33" t="s">
        <v>1018</v>
      </c>
      <c r="G112" s="36">
        <v>27680</v>
      </c>
      <c r="H112" s="17" t="s">
        <v>82</v>
      </c>
      <c r="I112" s="48" t="s">
        <v>83</v>
      </c>
      <c r="J112" s="17" t="s">
        <v>1272</v>
      </c>
      <c r="K112" s="36" t="s">
        <v>1019</v>
      </c>
      <c r="L112" s="36" t="s">
        <v>71</v>
      </c>
      <c r="M112" s="36" t="s">
        <v>267</v>
      </c>
      <c r="N112" s="87" t="s">
        <v>1339</v>
      </c>
      <c r="O112" s="87" t="s">
        <v>1340</v>
      </c>
      <c r="P112" s="21" t="s">
        <v>1020</v>
      </c>
      <c r="Q112" s="21" t="s">
        <v>1021</v>
      </c>
      <c r="R112" s="287" t="s">
        <v>1341</v>
      </c>
      <c r="S112" s="23" t="s">
        <v>102</v>
      </c>
      <c r="T112" s="33"/>
      <c r="U112" s="213" t="s">
        <v>103</v>
      </c>
      <c r="V112" s="24">
        <v>5000</v>
      </c>
      <c r="W112" s="229">
        <f t="shared" si="5"/>
        <v>1050000</v>
      </c>
      <c r="X112" s="90">
        <v>220</v>
      </c>
      <c r="Y112" s="90" t="s">
        <v>65</v>
      </c>
      <c r="Z112" s="90" t="s">
        <v>65</v>
      </c>
      <c r="AA112" s="71"/>
      <c r="AB112" s="71"/>
      <c r="AC112" s="36"/>
      <c r="AD112" s="36"/>
      <c r="AE112" s="98"/>
      <c r="AF112" s="36"/>
      <c r="AG112" s="50"/>
      <c r="AH112" s="36"/>
      <c r="AI112" s="36"/>
      <c r="AJ112" s="36"/>
      <c r="AK112" s="41"/>
      <c r="AL112" s="36"/>
      <c r="AM112" s="19"/>
      <c r="AN112" s="36"/>
      <c r="AO112" s="36"/>
      <c r="AP112" s="36"/>
      <c r="AQ112" s="98"/>
      <c r="AR112" s="36"/>
      <c r="AS112" s="50"/>
      <c r="AT112" s="36"/>
      <c r="AU112" s="36"/>
      <c r="AV112" s="36"/>
      <c r="AW112" s="98"/>
      <c r="AX112" s="36"/>
      <c r="AY112" s="36"/>
      <c r="AZ112" s="36"/>
      <c r="BA112" s="44"/>
      <c r="BB112" s="128"/>
      <c r="BC112" s="44"/>
      <c r="BD112" s="128"/>
      <c r="BE112" s="64"/>
      <c r="BF112" s="128"/>
      <c r="BG112" s="64"/>
      <c r="BH112" s="128"/>
      <c r="BI112" s="64"/>
      <c r="BJ112" s="128"/>
      <c r="BK112" s="64"/>
      <c r="BL112" s="128"/>
    </row>
    <row r="113" spans="1:64" x14ac:dyDescent="0.15">
      <c r="A113" s="11">
        <v>109</v>
      </c>
      <c r="B113" s="91" t="s">
        <v>1030</v>
      </c>
      <c r="C113" s="85">
        <v>50</v>
      </c>
      <c r="D113" s="97" t="s">
        <v>1031</v>
      </c>
      <c r="E113" s="17" t="s">
        <v>204</v>
      </c>
      <c r="F113" s="33" t="s">
        <v>1018</v>
      </c>
      <c r="G113" s="36">
        <v>27680</v>
      </c>
      <c r="H113" s="17" t="s">
        <v>82</v>
      </c>
      <c r="I113" s="48" t="s">
        <v>83</v>
      </c>
      <c r="J113" s="17" t="s">
        <v>1272</v>
      </c>
      <c r="K113" s="36" t="s">
        <v>1032</v>
      </c>
      <c r="L113" s="36" t="s">
        <v>71</v>
      </c>
      <c r="M113" s="36" t="s">
        <v>267</v>
      </c>
      <c r="N113" s="87" t="s">
        <v>1033</v>
      </c>
      <c r="O113" s="87" t="s">
        <v>1034</v>
      </c>
      <c r="P113" s="21" t="s">
        <v>1035</v>
      </c>
      <c r="Q113" s="21" t="s">
        <v>1036</v>
      </c>
      <c r="R113" s="193" t="s">
        <v>1037</v>
      </c>
      <c r="S113" s="23" t="s">
        <v>102</v>
      </c>
      <c r="T113" s="33"/>
      <c r="U113" s="213" t="s">
        <v>103</v>
      </c>
      <c r="V113" s="24">
        <v>6000</v>
      </c>
      <c r="W113" s="229">
        <f t="shared" si="5"/>
        <v>300000</v>
      </c>
      <c r="X113" s="90">
        <v>55</v>
      </c>
      <c r="Y113" s="90" t="s">
        <v>65</v>
      </c>
      <c r="Z113" s="90" t="s">
        <v>65</v>
      </c>
      <c r="AA113" s="71"/>
      <c r="AB113" s="71"/>
      <c r="AC113" s="36"/>
      <c r="AD113" s="36"/>
      <c r="AE113" s="41"/>
      <c r="AF113" s="36"/>
      <c r="AG113" s="55"/>
      <c r="AH113" s="36"/>
      <c r="AI113" s="36"/>
      <c r="AJ113" s="36"/>
      <c r="AK113" s="36"/>
      <c r="AL113" s="36"/>
      <c r="AM113" s="36"/>
      <c r="AN113" s="36"/>
      <c r="AO113" s="36"/>
      <c r="AP113" s="36"/>
      <c r="AQ113" s="98"/>
      <c r="AR113" s="36"/>
      <c r="AS113" s="50"/>
      <c r="AT113" s="36"/>
      <c r="AU113" s="36"/>
      <c r="AV113" s="36"/>
      <c r="AW113" s="36"/>
      <c r="AX113" s="36"/>
      <c r="AY113" s="36"/>
      <c r="AZ113" s="36"/>
      <c r="BA113" s="128"/>
      <c r="BB113" s="36"/>
      <c r="BC113" s="36"/>
      <c r="BD113" s="29"/>
      <c r="BE113" s="30"/>
      <c r="BF113" s="30"/>
      <c r="BG113" s="29"/>
      <c r="BH113" s="30"/>
      <c r="BI113" s="30"/>
      <c r="BJ113" s="29"/>
      <c r="BK113" s="33"/>
      <c r="BL113" s="33"/>
    </row>
    <row r="114" spans="1:64" ht="40.5" x14ac:dyDescent="0.15">
      <c r="A114" s="11">
        <v>110</v>
      </c>
      <c r="B114" s="91" t="s">
        <v>1038</v>
      </c>
      <c r="C114" s="85">
        <v>27</v>
      </c>
      <c r="D114" s="97" t="s">
        <v>1039</v>
      </c>
      <c r="E114" s="17" t="s">
        <v>204</v>
      </c>
      <c r="F114" s="33" t="s">
        <v>1018</v>
      </c>
      <c r="G114" s="36">
        <v>27680</v>
      </c>
      <c r="H114" s="17" t="s">
        <v>82</v>
      </c>
      <c r="I114" s="48" t="s">
        <v>83</v>
      </c>
      <c r="J114" s="17" t="s">
        <v>1272</v>
      </c>
      <c r="K114" s="36" t="s">
        <v>1040</v>
      </c>
      <c r="L114" s="36" t="s">
        <v>71</v>
      </c>
      <c r="M114" s="36" t="s">
        <v>267</v>
      </c>
      <c r="N114" s="87" t="s">
        <v>1041</v>
      </c>
      <c r="O114" s="87" t="s">
        <v>1042</v>
      </c>
      <c r="P114" s="21" t="s">
        <v>1043</v>
      </c>
      <c r="Q114" s="21" t="s">
        <v>1044</v>
      </c>
      <c r="R114" s="294" t="s">
        <v>1045</v>
      </c>
      <c r="S114" s="23" t="s">
        <v>102</v>
      </c>
      <c r="T114" s="33"/>
      <c r="U114" s="213" t="s">
        <v>103</v>
      </c>
      <c r="V114" s="24">
        <v>11111</v>
      </c>
      <c r="W114" s="229">
        <v>300000</v>
      </c>
      <c r="X114" s="272"/>
      <c r="Y114" s="272" t="s">
        <v>65</v>
      </c>
      <c r="Z114" s="272" t="s">
        <v>65</v>
      </c>
      <c r="AA114" s="272"/>
      <c r="AB114" s="272"/>
      <c r="AC114" s="273"/>
      <c r="AD114" s="273"/>
      <c r="AE114" s="274"/>
      <c r="AF114" s="273"/>
      <c r="AG114" s="275"/>
      <c r="AH114" s="273"/>
      <c r="AI114" s="273"/>
      <c r="AJ114" s="273"/>
      <c r="AK114" s="273"/>
      <c r="AL114" s="273"/>
      <c r="AM114" s="273"/>
      <c r="AN114" s="273"/>
      <c r="AO114" s="273"/>
      <c r="AP114" s="273"/>
      <c r="AQ114" s="276"/>
      <c r="AR114" s="273"/>
      <c r="AS114" s="277"/>
      <c r="AT114" s="36"/>
      <c r="AU114" s="273"/>
      <c r="AV114" s="36"/>
      <c r="AW114" s="273"/>
      <c r="AX114" s="36"/>
      <c r="AY114" s="273"/>
      <c r="AZ114" s="273"/>
      <c r="BA114" s="278"/>
      <c r="BB114" s="273"/>
      <c r="BC114" s="273"/>
      <c r="BD114" s="279"/>
      <c r="BE114" s="280"/>
      <c r="BF114" s="280"/>
      <c r="BG114" s="279"/>
      <c r="BH114" s="280"/>
      <c r="BI114" s="280"/>
      <c r="BJ114" s="279"/>
      <c r="BK114" s="281"/>
      <c r="BL114" s="281"/>
    </row>
    <row r="115" spans="1:64" x14ac:dyDescent="0.15">
      <c r="A115" s="11">
        <v>111</v>
      </c>
      <c r="B115" s="77" t="s">
        <v>1046</v>
      </c>
      <c r="C115" s="85">
        <v>50</v>
      </c>
      <c r="D115" s="33" t="s">
        <v>1047</v>
      </c>
      <c r="E115" s="36" t="s">
        <v>204</v>
      </c>
      <c r="F115" s="33" t="s">
        <v>1018</v>
      </c>
      <c r="G115" s="36">
        <v>27680</v>
      </c>
      <c r="H115" s="17" t="s">
        <v>82</v>
      </c>
      <c r="I115" s="48" t="s">
        <v>83</v>
      </c>
      <c r="J115" s="17" t="s">
        <v>1272</v>
      </c>
      <c r="K115" s="36" t="s">
        <v>1048</v>
      </c>
      <c r="L115" s="36" t="s">
        <v>71</v>
      </c>
      <c r="M115" s="36" t="s">
        <v>267</v>
      </c>
      <c r="N115" s="87" t="s">
        <v>1049</v>
      </c>
      <c r="O115" s="87" t="s">
        <v>1050</v>
      </c>
      <c r="P115" s="21"/>
      <c r="Q115" s="21"/>
      <c r="R115" s="241" t="s">
        <v>1051</v>
      </c>
      <c r="S115" s="23" t="s">
        <v>102</v>
      </c>
      <c r="T115" s="33"/>
      <c r="U115" s="213" t="s">
        <v>103</v>
      </c>
      <c r="V115" s="24">
        <v>6000</v>
      </c>
      <c r="W115" s="229">
        <f>(C115*V115)</f>
        <v>300000</v>
      </c>
      <c r="X115" s="71">
        <v>30</v>
      </c>
      <c r="Y115" s="71" t="s">
        <v>65</v>
      </c>
      <c r="Z115" s="71" t="s">
        <v>65</v>
      </c>
      <c r="AA115" s="71"/>
      <c r="AB115" s="71"/>
      <c r="AC115" s="36"/>
      <c r="AD115" s="36"/>
      <c r="AE115" s="41"/>
      <c r="AF115" s="36"/>
      <c r="AG115" s="55"/>
      <c r="AH115" s="36"/>
      <c r="AI115" s="36"/>
      <c r="AJ115" s="36"/>
      <c r="AK115" s="36"/>
      <c r="AL115" s="36"/>
      <c r="AM115" s="36"/>
      <c r="AN115" s="36"/>
      <c r="AO115" s="36"/>
      <c r="AP115" s="36"/>
      <c r="AQ115" s="98"/>
      <c r="AR115" s="36"/>
      <c r="AS115" s="50"/>
      <c r="AT115" s="36"/>
      <c r="AU115" s="36"/>
      <c r="AV115" s="36"/>
      <c r="AW115" s="36"/>
      <c r="AX115" s="36"/>
      <c r="AY115" s="36"/>
      <c r="AZ115" s="36"/>
      <c r="BA115" s="128"/>
      <c r="BB115" s="36"/>
      <c r="BC115" s="36"/>
      <c r="BD115" s="29"/>
      <c r="BE115" s="30"/>
      <c r="BF115" s="30"/>
      <c r="BG115" s="29"/>
      <c r="BH115" s="30"/>
      <c r="BI115" s="30"/>
      <c r="BJ115" s="29"/>
      <c r="BK115" s="33"/>
      <c r="BL115" s="33"/>
    </row>
    <row r="116" spans="1:64" ht="51.75" customHeight="1" x14ac:dyDescent="0.15">
      <c r="A116" s="11">
        <v>112</v>
      </c>
      <c r="B116" s="91" t="s">
        <v>1022</v>
      </c>
      <c r="C116" s="120">
        <v>32</v>
      </c>
      <c r="D116" s="97" t="s">
        <v>1023</v>
      </c>
      <c r="E116" s="17" t="s">
        <v>204</v>
      </c>
      <c r="F116" s="33" t="s">
        <v>1018</v>
      </c>
      <c r="G116" s="36">
        <v>27680</v>
      </c>
      <c r="H116" s="17" t="s">
        <v>82</v>
      </c>
      <c r="I116" s="48" t="s">
        <v>83</v>
      </c>
      <c r="J116" s="17" t="s">
        <v>1272</v>
      </c>
      <c r="K116" s="36" t="s">
        <v>1024</v>
      </c>
      <c r="L116" s="36" t="s">
        <v>71</v>
      </c>
      <c r="M116" s="36" t="s">
        <v>267</v>
      </c>
      <c r="N116" s="87" t="s">
        <v>1025</v>
      </c>
      <c r="O116" s="87" t="s">
        <v>1026</v>
      </c>
      <c r="P116" s="21" t="s">
        <v>1027</v>
      </c>
      <c r="Q116" s="21" t="s">
        <v>1028</v>
      </c>
      <c r="R116" s="294" t="s">
        <v>1029</v>
      </c>
      <c r="S116" s="23" t="s">
        <v>371</v>
      </c>
      <c r="T116" s="33"/>
      <c r="U116" s="213" t="s">
        <v>237</v>
      </c>
      <c r="V116" s="24">
        <v>9375</v>
      </c>
      <c r="W116" s="229">
        <v>300000</v>
      </c>
      <c r="X116" s="90">
        <v>32</v>
      </c>
      <c r="Y116" s="71" t="s">
        <v>65</v>
      </c>
      <c r="Z116" s="71" t="s">
        <v>65</v>
      </c>
      <c r="AA116" s="71"/>
      <c r="AB116" s="71"/>
      <c r="AC116" s="36"/>
      <c r="AD116" s="36"/>
      <c r="AE116" s="41"/>
      <c r="AF116" s="36"/>
      <c r="AG116" s="55"/>
      <c r="AH116" s="36"/>
      <c r="AI116" s="36"/>
      <c r="AJ116" s="36"/>
      <c r="AK116" s="36"/>
      <c r="AL116" s="36"/>
      <c r="AM116" s="36"/>
      <c r="AN116" s="36"/>
      <c r="AO116" s="36"/>
      <c r="AP116" s="36"/>
      <c r="AQ116" s="98"/>
      <c r="AR116" s="36"/>
      <c r="AS116" s="50"/>
      <c r="AT116" s="36"/>
      <c r="AU116" s="36"/>
      <c r="AV116" s="36"/>
      <c r="AW116" s="36"/>
      <c r="AX116" s="36"/>
      <c r="AY116" s="36"/>
      <c r="AZ116" s="36"/>
      <c r="BA116" s="128"/>
      <c r="BB116" s="36"/>
      <c r="BC116" s="36"/>
      <c r="BD116" s="29"/>
      <c r="BE116" s="30"/>
      <c r="BF116" s="30"/>
      <c r="BG116" s="29"/>
      <c r="BH116" s="30"/>
      <c r="BI116" s="30"/>
      <c r="BJ116" s="29"/>
      <c r="BK116" s="33"/>
      <c r="BL116" s="33"/>
    </row>
    <row r="117" spans="1:64" x14ac:dyDescent="0.15">
      <c r="A117" s="11">
        <v>113</v>
      </c>
      <c r="B117" s="77" t="s">
        <v>961</v>
      </c>
      <c r="C117" s="14">
        <v>78</v>
      </c>
      <c r="D117" s="77" t="s">
        <v>961</v>
      </c>
      <c r="E117" s="14" t="s">
        <v>49</v>
      </c>
      <c r="F117" s="15" t="s">
        <v>962</v>
      </c>
      <c r="G117" s="19">
        <v>28621</v>
      </c>
      <c r="H117" s="17" t="s">
        <v>51</v>
      </c>
      <c r="I117" s="48" t="s">
        <v>68</v>
      </c>
      <c r="J117" s="17" t="s">
        <v>1272</v>
      </c>
      <c r="K117" s="36" t="s">
        <v>963</v>
      </c>
      <c r="L117" s="36" t="s">
        <v>71</v>
      </c>
      <c r="M117" s="36" t="s">
        <v>964</v>
      </c>
      <c r="N117" s="21" t="s">
        <v>1259</v>
      </c>
      <c r="O117" s="21" t="s">
        <v>1260</v>
      </c>
      <c r="P117" s="21" t="s">
        <v>965</v>
      </c>
      <c r="Q117" s="21" t="s">
        <v>966</v>
      </c>
      <c r="R117" s="294" t="s">
        <v>1203</v>
      </c>
      <c r="S117" s="114" t="s">
        <v>533</v>
      </c>
      <c r="T117" s="136" t="s">
        <v>1188</v>
      </c>
      <c r="U117" s="59" t="s">
        <v>1081</v>
      </c>
      <c r="V117" s="216">
        <v>5000</v>
      </c>
      <c r="W117" s="229">
        <v>390000</v>
      </c>
      <c r="X117" s="198"/>
      <c r="Y117" s="198" t="s">
        <v>967</v>
      </c>
      <c r="Z117" s="198" t="s">
        <v>967</v>
      </c>
      <c r="AA117" s="198"/>
      <c r="AB117" s="198"/>
      <c r="AC117" s="49"/>
      <c r="AD117" s="48"/>
      <c r="AE117" s="48"/>
      <c r="AF117" s="48"/>
      <c r="AG117" s="48"/>
      <c r="AH117" s="48"/>
      <c r="AI117" s="55"/>
      <c r="AJ117" s="48"/>
      <c r="AK117" s="48"/>
      <c r="AL117" s="48"/>
      <c r="AM117" s="48"/>
      <c r="AN117" s="48"/>
      <c r="AO117" s="48"/>
      <c r="AP117" s="48"/>
      <c r="AQ117" s="51"/>
      <c r="AR117" s="48"/>
      <c r="AS117" s="48"/>
      <c r="AT117" s="48"/>
      <c r="AU117" s="55"/>
      <c r="AV117" s="48"/>
      <c r="AW117" s="48"/>
      <c r="AX117" s="48"/>
      <c r="AY117" s="48"/>
      <c r="AZ117" s="48"/>
      <c r="BA117" s="128"/>
      <c r="BB117" s="36"/>
      <c r="BC117" s="36"/>
      <c r="BD117" s="29"/>
      <c r="BE117" s="36"/>
      <c r="BF117" s="36"/>
      <c r="BG117" s="29"/>
      <c r="BH117" s="36"/>
      <c r="BI117" s="36"/>
      <c r="BJ117" s="29"/>
      <c r="BK117" s="36"/>
      <c r="BL117" s="36"/>
    </row>
    <row r="118" spans="1:64" ht="28.5" customHeight="1" x14ac:dyDescent="0.15">
      <c r="A118" s="11">
        <v>114</v>
      </c>
      <c r="B118" s="153" t="s">
        <v>1276</v>
      </c>
      <c r="C118" s="32">
        <v>66</v>
      </c>
      <c r="D118" s="31" t="s">
        <v>1276</v>
      </c>
      <c r="E118" s="14" t="s">
        <v>49</v>
      </c>
      <c r="F118" s="15" t="s">
        <v>962</v>
      </c>
      <c r="G118" s="19">
        <v>28621</v>
      </c>
      <c r="H118" s="17" t="s">
        <v>51</v>
      </c>
      <c r="I118" s="35" t="s">
        <v>68</v>
      </c>
      <c r="J118" s="17" t="s">
        <v>1272</v>
      </c>
      <c r="K118" s="36" t="s">
        <v>963</v>
      </c>
      <c r="L118" s="36" t="s">
        <v>71</v>
      </c>
      <c r="M118" s="36" t="s">
        <v>964</v>
      </c>
      <c r="N118" s="47" t="s">
        <v>1204</v>
      </c>
      <c r="O118" s="37" t="s">
        <v>1205</v>
      </c>
      <c r="P118" s="21" t="s">
        <v>968</v>
      </c>
      <c r="Q118" s="21" t="s">
        <v>969</v>
      </c>
      <c r="R118" s="241" t="s">
        <v>970</v>
      </c>
      <c r="S118" s="23" t="s">
        <v>971</v>
      </c>
      <c r="T118" s="58" t="s">
        <v>1138</v>
      </c>
      <c r="U118" s="210" t="s">
        <v>1206</v>
      </c>
      <c r="V118" s="24">
        <v>5500</v>
      </c>
      <c r="W118" s="229">
        <v>440000</v>
      </c>
      <c r="X118" s="90">
        <v>80</v>
      </c>
      <c r="Y118" s="90" t="s">
        <v>967</v>
      </c>
      <c r="Z118" s="200" t="s">
        <v>79</v>
      </c>
      <c r="AA118" s="90"/>
      <c r="AB118" s="90"/>
      <c r="AC118" s="36"/>
      <c r="AD118" s="36"/>
      <c r="AE118" s="36"/>
      <c r="AF118" s="36"/>
      <c r="AG118" s="36"/>
      <c r="AH118" s="36"/>
      <c r="AI118" s="41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41"/>
      <c r="AV118" s="36"/>
      <c r="AW118" s="36"/>
      <c r="AX118" s="36"/>
      <c r="AY118" s="36"/>
      <c r="AZ118" s="36"/>
      <c r="BA118" s="251"/>
      <c r="BB118" s="36"/>
      <c r="BC118" s="36"/>
      <c r="BD118" s="29"/>
      <c r="BE118" s="36"/>
      <c r="BF118" s="36"/>
      <c r="BG118" s="29"/>
      <c r="BH118" s="36"/>
      <c r="BI118" s="36"/>
      <c r="BJ118" s="29"/>
      <c r="BK118" s="36"/>
      <c r="BL118" s="36"/>
    </row>
    <row r="119" spans="1:64" x14ac:dyDescent="0.15">
      <c r="A119" s="11">
        <v>115</v>
      </c>
      <c r="B119" s="12" t="s">
        <v>988</v>
      </c>
      <c r="C119" s="32">
        <v>60</v>
      </c>
      <c r="D119" s="12" t="s">
        <v>988</v>
      </c>
      <c r="E119" s="14" t="s">
        <v>49</v>
      </c>
      <c r="F119" s="15" t="s">
        <v>989</v>
      </c>
      <c r="G119" s="19">
        <v>28130</v>
      </c>
      <c r="H119" s="17" t="s">
        <v>82</v>
      </c>
      <c r="I119" s="36" t="s">
        <v>106</v>
      </c>
      <c r="J119" s="17" t="s">
        <v>69</v>
      </c>
      <c r="K119" s="19" t="s">
        <v>990</v>
      </c>
      <c r="L119" s="36" t="s">
        <v>71</v>
      </c>
      <c r="M119" s="19" t="s">
        <v>991</v>
      </c>
      <c r="N119" s="79" t="s">
        <v>1168</v>
      </c>
      <c r="O119" s="47" t="s">
        <v>992</v>
      </c>
      <c r="P119" s="21" t="s">
        <v>993</v>
      </c>
      <c r="Q119" s="21" t="s">
        <v>994</v>
      </c>
      <c r="R119" s="294" t="s">
        <v>995</v>
      </c>
      <c r="S119" s="23" t="s">
        <v>996</v>
      </c>
      <c r="T119" s="213" t="s">
        <v>1080</v>
      </c>
      <c r="U119" s="210" t="s">
        <v>1081</v>
      </c>
      <c r="V119" s="216">
        <v>5300</v>
      </c>
      <c r="W119" s="229">
        <f>(C119*V119)</f>
        <v>318000</v>
      </c>
      <c r="X119" s="156"/>
      <c r="Y119" s="156" t="s">
        <v>79</v>
      </c>
      <c r="Z119" s="156" t="s">
        <v>79</v>
      </c>
      <c r="AA119" s="156"/>
      <c r="AB119" s="90"/>
      <c r="AC119" s="19"/>
      <c r="AD119" s="19"/>
      <c r="AE119" s="19"/>
      <c r="AF119" s="19"/>
      <c r="AG119" s="19"/>
      <c r="AH119" s="19"/>
      <c r="AI119" s="49"/>
      <c r="AJ119" s="19"/>
      <c r="AK119" s="68"/>
      <c r="AL119" s="19"/>
      <c r="AM119" s="19"/>
      <c r="AN119" s="19"/>
      <c r="AO119" s="19"/>
      <c r="AP119" s="19"/>
      <c r="AQ119" s="19"/>
      <c r="AR119" s="19"/>
      <c r="AS119" s="19"/>
      <c r="AT119" s="19"/>
      <c r="AU119" s="27"/>
      <c r="AV119" s="19"/>
      <c r="AW119" s="68"/>
      <c r="AX119" s="19"/>
      <c r="AY119" s="19"/>
      <c r="AZ119" s="19"/>
      <c r="BA119" s="63"/>
      <c r="BB119" s="63"/>
      <c r="BC119" s="45"/>
      <c r="BD119" s="63"/>
      <c r="BE119" s="142"/>
      <c r="BF119" s="283"/>
      <c r="BG119" s="142"/>
      <c r="BH119" s="142"/>
      <c r="BI119" s="45"/>
      <c r="BJ119" s="142"/>
      <c r="BK119" s="142"/>
      <c r="BL119" s="45"/>
    </row>
    <row r="120" spans="1:64" x14ac:dyDescent="0.15">
      <c r="A120" s="11">
        <v>116</v>
      </c>
      <c r="B120" s="176" t="s">
        <v>1119</v>
      </c>
      <c r="C120" s="30">
        <v>180</v>
      </c>
      <c r="D120" s="176" t="s">
        <v>1119</v>
      </c>
      <c r="E120" s="30" t="s">
        <v>49</v>
      </c>
      <c r="F120" s="176" t="s">
        <v>1120</v>
      </c>
      <c r="G120" s="30">
        <v>361825</v>
      </c>
      <c r="H120" s="30" t="s">
        <v>82</v>
      </c>
      <c r="I120" s="36" t="s">
        <v>83</v>
      </c>
      <c r="J120" s="36" t="s">
        <v>69</v>
      </c>
      <c r="K120" s="36" t="s">
        <v>1121</v>
      </c>
      <c r="L120" s="36" t="s">
        <v>118</v>
      </c>
      <c r="M120" s="36" t="s">
        <v>1122</v>
      </c>
      <c r="N120" s="30" t="s">
        <v>1123</v>
      </c>
      <c r="O120" s="30" t="s">
        <v>1124</v>
      </c>
      <c r="P120" s="36" t="s">
        <v>1125</v>
      </c>
      <c r="Q120" s="30" t="s">
        <v>1126</v>
      </c>
      <c r="R120" s="238" t="s">
        <v>1187</v>
      </c>
      <c r="S120" s="36" t="s">
        <v>1080</v>
      </c>
      <c r="T120" s="36"/>
      <c r="U120" s="159" t="s">
        <v>1081</v>
      </c>
      <c r="V120" s="285">
        <v>4100</v>
      </c>
      <c r="W120" s="235">
        <f>4100*180</f>
        <v>738000</v>
      </c>
      <c r="X120" s="247">
        <v>180</v>
      </c>
      <c r="Y120" s="247" t="s">
        <v>79</v>
      </c>
      <c r="Z120" s="247" t="s">
        <v>79</v>
      </c>
      <c r="AA120" s="247"/>
      <c r="AB120" s="247"/>
      <c r="AC120" s="30"/>
      <c r="AD120" s="30"/>
      <c r="AE120" s="30"/>
      <c r="AF120" s="30"/>
      <c r="AG120" s="121"/>
      <c r="AH120" s="30"/>
      <c r="AI120" s="30"/>
      <c r="AJ120" s="30"/>
      <c r="AK120" s="51"/>
      <c r="AL120" s="30"/>
      <c r="AM120" s="30"/>
      <c r="AN120" s="30"/>
      <c r="AO120" s="14"/>
      <c r="AP120" s="30"/>
      <c r="AQ120" s="27"/>
      <c r="AR120" s="30"/>
      <c r="AS120" s="30"/>
      <c r="AT120" s="30"/>
      <c r="AU120" s="30"/>
      <c r="AV120" s="30"/>
      <c r="AW120" s="30"/>
      <c r="AX120" s="30"/>
      <c r="AY120" s="30"/>
      <c r="AZ120" s="30"/>
      <c r="BA120" s="253"/>
      <c r="BB120" s="30"/>
      <c r="BC120" s="253"/>
      <c r="BD120" s="30"/>
      <c r="BE120" s="253"/>
      <c r="BF120" s="30"/>
      <c r="BG120" s="253"/>
      <c r="BH120" s="30"/>
      <c r="BI120" s="253"/>
      <c r="BJ120" s="30"/>
      <c r="BK120" s="253"/>
      <c r="BL120" s="30"/>
    </row>
    <row r="121" spans="1:64" ht="44.25" customHeight="1" thickBot="1" x14ac:dyDescent="0.2">
      <c r="A121" s="11">
        <v>117</v>
      </c>
      <c r="B121" s="12" t="s">
        <v>979</v>
      </c>
      <c r="C121" s="32">
        <v>95</v>
      </c>
      <c r="D121" s="12" t="s">
        <v>980</v>
      </c>
      <c r="E121" s="14" t="s">
        <v>49</v>
      </c>
      <c r="F121" s="33" t="s">
        <v>981</v>
      </c>
      <c r="G121" s="36">
        <v>28207</v>
      </c>
      <c r="H121" s="17" t="s">
        <v>51</v>
      </c>
      <c r="I121" s="18" t="s">
        <v>68</v>
      </c>
      <c r="J121" s="17" t="s">
        <v>1272</v>
      </c>
      <c r="K121" s="36" t="s">
        <v>982</v>
      </c>
      <c r="L121" s="36" t="s">
        <v>71</v>
      </c>
      <c r="M121" s="36" t="s">
        <v>983</v>
      </c>
      <c r="N121" s="21" t="s">
        <v>1217</v>
      </c>
      <c r="O121" s="21" t="s">
        <v>1218</v>
      </c>
      <c r="P121" s="21" t="s">
        <v>984</v>
      </c>
      <c r="Q121" s="21" t="s">
        <v>985</v>
      </c>
      <c r="R121" s="294" t="s">
        <v>986</v>
      </c>
      <c r="S121" s="23" t="s">
        <v>987</v>
      </c>
      <c r="T121" s="213" t="s">
        <v>178</v>
      </c>
      <c r="U121" s="210" t="s">
        <v>179</v>
      </c>
      <c r="V121" s="24">
        <v>5000</v>
      </c>
      <c r="W121" s="229">
        <f>(C121*V121)</f>
        <v>475000</v>
      </c>
      <c r="X121" s="90"/>
      <c r="Y121" s="202" t="s">
        <v>79</v>
      </c>
      <c r="Z121" s="202" t="s">
        <v>79</v>
      </c>
      <c r="AA121" s="90"/>
      <c r="AB121" s="90"/>
      <c r="AC121" s="36"/>
      <c r="AD121" s="36"/>
      <c r="AE121" s="41"/>
      <c r="AF121" s="36"/>
      <c r="AG121" s="50"/>
      <c r="AH121" s="36"/>
      <c r="AI121" s="36"/>
      <c r="AJ121" s="36"/>
      <c r="AK121" s="50"/>
      <c r="AL121" s="36"/>
      <c r="AM121" s="50"/>
      <c r="AN121" s="36"/>
      <c r="AO121" s="36"/>
      <c r="AP121" s="36"/>
      <c r="AQ121" s="36"/>
      <c r="AR121" s="36"/>
      <c r="AS121" s="50"/>
      <c r="AT121" s="36"/>
      <c r="AU121" s="41"/>
      <c r="AV121" s="36"/>
      <c r="AW121" s="36"/>
      <c r="AX121" s="36"/>
      <c r="AY121" s="36"/>
      <c r="AZ121" s="36"/>
      <c r="BA121" s="36"/>
      <c r="BB121" s="128"/>
      <c r="BC121" s="36"/>
      <c r="BD121" s="36"/>
      <c r="BE121" s="29"/>
      <c r="BF121" s="36"/>
      <c r="BG121" s="36"/>
      <c r="BH121" s="29"/>
      <c r="BI121" s="36"/>
      <c r="BJ121" s="36"/>
      <c r="BK121" s="29"/>
      <c r="BL121" s="36"/>
    </row>
    <row r="122" spans="1:64" ht="45" customHeight="1" x14ac:dyDescent="0.15">
      <c r="A122" s="11">
        <v>118</v>
      </c>
      <c r="B122" s="77" t="s">
        <v>1052</v>
      </c>
      <c r="C122" s="85">
        <v>85</v>
      </c>
      <c r="D122" s="33" t="s">
        <v>1053</v>
      </c>
      <c r="E122" s="14" t="s">
        <v>49</v>
      </c>
      <c r="F122" s="33" t="s">
        <v>1054</v>
      </c>
      <c r="G122" s="36">
        <v>28424</v>
      </c>
      <c r="H122" s="17" t="s">
        <v>51</v>
      </c>
      <c r="I122" s="48" t="s">
        <v>68</v>
      </c>
      <c r="J122" s="17" t="s">
        <v>69</v>
      </c>
      <c r="K122" s="36" t="s">
        <v>1055</v>
      </c>
      <c r="L122" s="36" t="s">
        <v>71</v>
      </c>
      <c r="M122" s="36" t="s">
        <v>1056</v>
      </c>
      <c r="N122" s="87" t="s">
        <v>1057</v>
      </c>
      <c r="O122" s="87" t="s">
        <v>1058</v>
      </c>
      <c r="P122" s="21" t="s">
        <v>1059</v>
      </c>
      <c r="Q122" s="21" t="s">
        <v>1060</v>
      </c>
      <c r="R122" s="294" t="s">
        <v>1061</v>
      </c>
      <c r="S122" s="23" t="s">
        <v>791</v>
      </c>
      <c r="T122" s="33" t="s">
        <v>62</v>
      </c>
      <c r="U122" s="213" t="s">
        <v>237</v>
      </c>
      <c r="V122" s="71">
        <v>5500</v>
      </c>
      <c r="W122" s="229">
        <f>(C122*V122)</f>
        <v>467500</v>
      </c>
      <c r="X122" s="90"/>
      <c r="Y122" s="90" t="s">
        <v>128</v>
      </c>
      <c r="Z122" s="90"/>
      <c r="AA122" s="90"/>
      <c r="AB122" s="90"/>
      <c r="AC122" s="36"/>
      <c r="AD122" s="36"/>
      <c r="AE122" s="50"/>
      <c r="AF122" s="36"/>
      <c r="AG122" s="41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41"/>
      <c r="AT122" s="36"/>
      <c r="AU122" s="36"/>
      <c r="AV122" s="36"/>
      <c r="AW122" s="36"/>
      <c r="AX122" s="36"/>
      <c r="AY122" s="36"/>
      <c r="AZ122" s="36"/>
      <c r="BA122" s="44"/>
      <c r="BB122" s="44"/>
      <c r="BC122" s="43"/>
      <c r="BD122" s="44"/>
      <c r="BE122" s="83"/>
      <c r="BF122" s="43"/>
      <c r="BG122" s="83"/>
      <c r="BH122" s="83"/>
      <c r="BI122" s="43"/>
      <c r="BJ122" s="83"/>
      <c r="BK122" s="83"/>
      <c r="BL122" s="43"/>
    </row>
    <row r="123" spans="1:64" x14ac:dyDescent="0.15">
      <c r="A123" s="11">
        <v>119</v>
      </c>
      <c r="B123" s="67" t="s">
        <v>997</v>
      </c>
      <c r="C123" s="32">
        <v>68</v>
      </c>
      <c r="D123" s="67" t="s">
        <v>997</v>
      </c>
      <c r="E123" s="14" t="s">
        <v>49</v>
      </c>
      <c r="F123" s="33" t="s">
        <v>998</v>
      </c>
      <c r="G123" s="36">
        <v>28385</v>
      </c>
      <c r="H123" s="17" t="s">
        <v>51</v>
      </c>
      <c r="I123" s="18" t="s">
        <v>52</v>
      </c>
      <c r="J123" s="17" t="s">
        <v>69</v>
      </c>
      <c r="K123" s="36" t="s">
        <v>999</v>
      </c>
      <c r="L123" s="36" t="s">
        <v>118</v>
      </c>
      <c r="M123" s="36" t="s">
        <v>143</v>
      </c>
      <c r="N123" s="60" t="s">
        <v>1000</v>
      </c>
      <c r="O123" s="61" t="s">
        <v>1001</v>
      </c>
      <c r="P123" s="60" t="s">
        <v>1002</v>
      </c>
      <c r="Q123" s="21" t="s">
        <v>1003</v>
      </c>
      <c r="R123" s="294" t="s">
        <v>1004</v>
      </c>
      <c r="S123" s="23" t="s">
        <v>125</v>
      </c>
      <c r="T123" s="58" t="s">
        <v>126</v>
      </c>
      <c r="U123" s="210" t="s">
        <v>127</v>
      </c>
      <c r="V123" s="216">
        <v>5800</v>
      </c>
      <c r="W123" s="25">
        <f>(C123*V123)</f>
        <v>394400</v>
      </c>
      <c r="X123" s="72"/>
      <c r="Y123" s="72" t="s">
        <v>79</v>
      </c>
      <c r="Z123" s="65" t="s">
        <v>79</v>
      </c>
      <c r="AA123" s="72"/>
      <c r="AB123" s="26"/>
      <c r="AC123" s="36"/>
      <c r="AD123" s="36"/>
      <c r="AE123" s="36"/>
      <c r="AF123" s="36"/>
      <c r="AG123" s="50"/>
      <c r="AH123" s="36"/>
      <c r="AI123" s="36"/>
      <c r="AJ123" s="36"/>
      <c r="AK123" s="19"/>
      <c r="AL123" s="36"/>
      <c r="AM123" s="49"/>
      <c r="AN123" s="36"/>
      <c r="AO123" s="50"/>
      <c r="AP123" s="36"/>
      <c r="AQ123" s="36"/>
      <c r="AR123" s="36"/>
      <c r="AS123" s="36"/>
      <c r="AT123" s="36"/>
      <c r="AU123" s="36"/>
      <c r="AV123" s="36"/>
      <c r="AW123" s="27"/>
      <c r="AX123" s="36"/>
      <c r="AY123" s="36"/>
      <c r="AZ123" s="36"/>
      <c r="BA123" s="44"/>
      <c r="BB123" s="43"/>
      <c r="BC123" s="44"/>
      <c r="BD123" s="44"/>
      <c r="BE123" s="45"/>
      <c r="BF123" s="83"/>
      <c r="BG123" s="83"/>
      <c r="BH123" s="45"/>
      <c r="BI123" s="83"/>
      <c r="BJ123" s="83"/>
      <c r="BK123" s="45"/>
      <c r="BL123" s="83"/>
    </row>
    <row r="124" spans="1:64" x14ac:dyDescent="0.15">
      <c r="A124" s="11">
        <v>120</v>
      </c>
      <c r="B124" s="97" t="s">
        <v>1277</v>
      </c>
      <c r="C124" s="32">
        <v>56</v>
      </c>
      <c r="D124" s="67" t="s">
        <v>1282</v>
      </c>
      <c r="E124" s="14" t="s">
        <v>49</v>
      </c>
      <c r="F124" s="33" t="s">
        <v>1283</v>
      </c>
      <c r="G124" s="36"/>
      <c r="H124" s="17" t="s">
        <v>51</v>
      </c>
      <c r="I124" s="18" t="s">
        <v>52</v>
      </c>
      <c r="J124" s="17" t="s">
        <v>69</v>
      </c>
      <c r="K124" s="36"/>
      <c r="L124" s="36"/>
      <c r="M124" s="36"/>
      <c r="N124" s="60"/>
      <c r="O124" s="61"/>
      <c r="P124" s="60"/>
      <c r="Q124" s="21"/>
      <c r="R124" s="294"/>
      <c r="S124" s="23" t="s">
        <v>1313</v>
      </c>
      <c r="T124" s="36"/>
      <c r="U124" s="58" t="s">
        <v>1081</v>
      </c>
      <c r="V124" s="216">
        <v>6000</v>
      </c>
      <c r="W124" s="229">
        <v>336000</v>
      </c>
      <c r="X124" s="72"/>
      <c r="Y124" s="72" t="s">
        <v>128</v>
      </c>
      <c r="Z124" s="72" t="s">
        <v>128</v>
      </c>
      <c r="AA124" s="72"/>
      <c r="AB124" s="71"/>
      <c r="AC124" s="36"/>
      <c r="AD124" s="36"/>
      <c r="AE124" s="36"/>
      <c r="AF124" s="36"/>
      <c r="AG124" s="50"/>
      <c r="AH124" s="36"/>
      <c r="AI124" s="36"/>
      <c r="AJ124" s="36"/>
      <c r="AK124" s="19"/>
      <c r="AL124" s="36"/>
      <c r="AM124" s="36"/>
      <c r="AN124" s="36"/>
      <c r="AO124" s="50"/>
      <c r="AP124" s="36"/>
      <c r="AQ124" s="155"/>
      <c r="AR124" s="36"/>
      <c r="AS124" s="36"/>
      <c r="AT124" s="36"/>
      <c r="AU124" s="36"/>
      <c r="AV124" s="36"/>
      <c r="AW124" s="27"/>
      <c r="AX124" s="36"/>
      <c r="AY124" s="36"/>
      <c r="AZ124" s="36"/>
      <c r="BA124" s="45"/>
      <c r="BB124" s="83"/>
      <c r="BC124" s="44"/>
      <c r="BD124" s="45"/>
      <c r="BE124" s="83"/>
      <c r="BF124" s="83"/>
      <c r="BG124" s="45"/>
      <c r="BH124" s="83"/>
      <c r="BI124" s="83"/>
      <c r="BJ124" s="45"/>
      <c r="BK124" s="83"/>
      <c r="BL124" s="83"/>
    </row>
    <row r="125" spans="1:64" x14ac:dyDescent="0.15">
      <c r="A125" s="11">
        <v>121</v>
      </c>
      <c r="B125" s="97" t="s">
        <v>1346</v>
      </c>
      <c r="C125" s="32">
        <v>50</v>
      </c>
      <c r="D125" s="67" t="s">
        <v>1346</v>
      </c>
      <c r="E125" s="14" t="s">
        <v>49</v>
      </c>
      <c r="F125" s="33" t="s">
        <v>1347</v>
      </c>
      <c r="G125" s="36">
        <v>28101</v>
      </c>
      <c r="H125" s="17" t="s">
        <v>51</v>
      </c>
      <c r="I125" s="18" t="s">
        <v>106</v>
      </c>
      <c r="J125" s="17" t="s">
        <v>69</v>
      </c>
      <c r="K125" s="36" t="s">
        <v>1348</v>
      </c>
      <c r="L125" s="36" t="s">
        <v>1349</v>
      </c>
      <c r="M125" s="36" t="s">
        <v>1350</v>
      </c>
      <c r="N125" s="60" t="s">
        <v>1351</v>
      </c>
      <c r="O125" s="61" t="s">
        <v>1352</v>
      </c>
      <c r="P125" s="60" t="s">
        <v>1353</v>
      </c>
      <c r="Q125" s="21"/>
      <c r="R125" s="289" t="s">
        <v>1354</v>
      </c>
      <c r="S125" s="23" t="s">
        <v>1355</v>
      </c>
      <c r="T125" s="36"/>
      <c r="U125" s="58" t="s">
        <v>1356</v>
      </c>
      <c r="V125" s="216">
        <v>6000</v>
      </c>
      <c r="W125" s="229">
        <v>300000</v>
      </c>
      <c r="X125" s="72"/>
      <c r="Y125" s="72"/>
      <c r="Z125" s="72"/>
      <c r="AA125" s="72"/>
      <c r="AB125" s="72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83"/>
      <c r="BB125" s="83"/>
      <c r="BC125" s="45"/>
      <c r="BD125" s="83"/>
      <c r="BE125" s="83"/>
      <c r="BF125" s="45"/>
      <c r="BG125" s="83"/>
      <c r="BH125" s="83"/>
      <c r="BI125" s="45"/>
      <c r="BJ125" s="83"/>
      <c r="BK125" s="83"/>
      <c r="BL125" s="45"/>
    </row>
    <row r="126" spans="1:64" x14ac:dyDescent="0.15">
      <c r="A126" s="11">
        <v>122</v>
      </c>
      <c r="B126" s="97" t="s">
        <v>1375</v>
      </c>
      <c r="C126" s="32">
        <v>65</v>
      </c>
      <c r="D126" s="97" t="s">
        <v>1373</v>
      </c>
      <c r="E126" s="14" t="s">
        <v>49</v>
      </c>
      <c r="F126" s="33" t="s">
        <v>1378</v>
      </c>
      <c r="G126" s="36"/>
      <c r="H126" s="17" t="s">
        <v>82</v>
      </c>
      <c r="I126" s="18" t="s">
        <v>68</v>
      </c>
      <c r="J126" s="17" t="s">
        <v>1272</v>
      </c>
      <c r="K126" s="36"/>
      <c r="L126" s="36"/>
      <c r="M126" s="36"/>
      <c r="N126" s="60"/>
      <c r="O126" s="61"/>
      <c r="P126" s="60"/>
      <c r="Q126" s="21"/>
      <c r="R126" s="289"/>
      <c r="S126" s="23"/>
      <c r="T126" s="36"/>
      <c r="U126" s="58"/>
      <c r="V126" s="216"/>
      <c r="W126" s="229"/>
      <c r="X126" s="72"/>
      <c r="Y126" s="72"/>
      <c r="Z126" s="72"/>
      <c r="AA126" s="72"/>
      <c r="AB126" s="72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45"/>
      <c r="BB126" s="83"/>
      <c r="BC126" s="83"/>
      <c r="BD126" s="45"/>
      <c r="BE126" s="83"/>
      <c r="BF126" s="83"/>
      <c r="BG126" s="45"/>
      <c r="BH126" s="83"/>
      <c r="BI126" s="83"/>
      <c r="BJ126" s="45"/>
      <c r="BK126" s="83"/>
      <c r="BL126" s="83"/>
    </row>
    <row r="127" spans="1:64" x14ac:dyDescent="0.15">
      <c r="A127" s="11">
        <v>123</v>
      </c>
      <c r="B127" s="97" t="s">
        <v>1376</v>
      </c>
      <c r="C127" s="32">
        <v>70</v>
      </c>
      <c r="D127" s="97" t="s">
        <v>1374</v>
      </c>
      <c r="E127" s="14" t="s">
        <v>49</v>
      </c>
      <c r="F127" s="33" t="s">
        <v>1377</v>
      </c>
      <c r="G127" s="36"/>
      <c r="H127" s="17" t="s">
        <v>82</v>
      </c>
      <c r="I127" s="18" t="s">
        <v>68</v>
      </c>
      <c r="J127" s="17" t="s">
        <v>1272</v>
      </c>
      <c r="K127" s="36"/>
      <c r="L127" s="36"/>
      <c r="M127" s="36"/>
      <c r="N127" s="60"/>
      <c r="O127" s="61"/>
      <c r="P127" s="60"/>
      <c r="Q127" s="21"/>
      <c r="R127" s="289"/>
      <c r="S127" s="23"/>
      <c r="T127" s="36"/>
      <c r="U127" s="58"/>
      <c r="V127" s="216"/>
      <c r="W127" s="229"/>
      <c r="X127" s="72"/>
      <c r="Y127" s="72"/>
      <c r="Z127" s="72"/>
      <c r="AA127" s="72"/>
      <c r="AB127" s="72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45"/>
      <c r="BB127" s="83"/>
      <c r="BC127" s="83"/>
      <c r="BD127" s="45"/>
      <c r="BE127" s="83"/>
      <c r="BF127" s="83"/>
      <c r="BG127" s="45"/>
      <c r="BH127" s="83"/>
      <c r="BI127" s="83"/>
      <c r="BJ127" s="45"/>
      <c r="BK127" s="83"/>
      <c r="BL127" s="83"/>
    </row>
    <row r="128" spans="1:64" x14ac:dyDescent="0.15">
      <c r="A128" s="11">
        <v>124</v>
      </c>
      <c r="B128" s="97" t="s">
        <v>1379</v>
      </c>
      <c r="C128" s="32">
        <v>147</v>
      </c>
      <c r="D128" s="67" t="s">
        <v>1380</v>
      </c>
      <c r="E128" s="14" t="s">
        <v>49</v>
      </c>
      <c r="F128" s="33" t="s">
        <v>1381</v>
      </c>
      <c r="G128" s="36"/>
      <c r="H128" s="17" t="s">
        <v>82</v>
      </c>
      <c r="I128" s="18" t="s">
        <v>52</v>
      </c>
      <c r="J128" s="17" t="s">
        <v>1272</v>
      </c>
      <c r="K128" s="36"/>
      <c r="L128" s="36"/>
      <c r="M128" s="36"/>
      <c r="N128" s="60"/>
      <c r="O128" s="61"/>
      <c r="P128" s="60"/>
      <c r="Q128" s="21"/>
      <c r="R128" s="289"/>
      <c r="S128" s="23"/>
      <c r="T128" s="36"/>
      <c r="U128" s="58"/>
      <c r="V128" s="216"/>
      <c r="W128" s="229"/>
      <c r="X128" s="72"/>
      <c r="Y128" s="72"/>
      <c r="Z128" s="72"/>
      <c r="AA128" s="72"/>
      <c r="AB128" s="72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45"/>
      <c r="BB128" s="83"/>
      <c r="BC128" s="45"/>
      <c r="BD128" s="83"/>
      <c r="BE128" s="45"/>
      <c r="BF128" s="83"/>
      <c r="BG128" s="45"/>
      <c r="BH128" s="83"/>
      <c r="BI128" s="45"/>
      <c r="BJ128" s="83"/>
      <c r="BK128" s="45"/>
      <c r="BL128" s="83"/>
    </row>
    <row r="129" spans="1:64" x14ac:dyDescent="0.15">
      <c r="A129" s="11">
        <v>125</v>
      </c>
      <c r="B129" s="97" t="s">
        <v>1382</v>
      </c>
      <c r="C129" s="32">
        <v>50</v>
      </c>
      <c r="D129" s="67" t="s">
        <v>1382</v>
      </c>
      <c r="E129" s="14" t="s">
        <v>49</v>
      </c>
      <c r="F129" s="33" t="s">
        <v>811</v>
      </c>
      <c r="G129" s="36"/>
      <c r="H129" s="17" t="s">
        <v>51</v>
      </c>
      <c r="I129" s="18" t="s">
        <v>83</v>
      </c>
      <c r="J129" s="17" t="s">
        <v>69</v>
      </c>
      <c r="K129" s="36"/>
      <c r="L129" s="36"/>
      <c r="M129" s="36"/>
      <c r="N129" s="60"/>
      <c r="O129" s="61"/>
      <c r="P129" s="60"/>
      <c r="Q129" s="21"/>
      <c r="R129" s="289"/>
      <c r="S129" s="23"/>
      <c r="T129" s="36"/>
      <c r="U129" s="58"/>
      <c r="V129" s="216"/>
      <c r="W129" s="229"/>
      <c r="X129" s="72"/>
      <c r="Y129" s="72"/>
      <c r="Z129" s="72"/>
      <c r="AA129" s="72"/>
      <c r="AB129" s="72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45"/>
      <c r="BB129" s="83"/>
      <c r="BC129" s="83"/>
      <c r="BD129" s="45"/>
      <c r="BE129" s="83"/>
      <c r="BF129" s="83"/>
      <c r="BG129" s="45"/>
      <c r="BH129" s="83"/>
      <c r="BI129" s="83"/>
      <c r="BJ129" s="45"/>
      <c r="BK129" s="83"/>
      <c r="BL129" s="83"/>
    </row>
    <row r="130" spans="1:64" x14ac:dyDescent="0.15">
      <c r="C130" s="40">
        <f>SUM(C5:C129)</f>
        <v>10488</v>
      </c>
      <c r="Q130" s="132"/>
      <c r="R130" s="132"/>
    </row>
    <row r="131" spans="1:64" x14ac:dyDescent="0.15">
      <c r="A131" s="157"/>
      <c r="B131" s="97"/>
      <c r="C131" s="17"/>
      <c r="D131" s="97"/>
      <c r="E131" s="17"/>
      <c r="F131" s="33"/>
      <c r="G131" s="36"/>
      <c r="H131" s="17"/>
      <c r="I131" s="48"/>
      <c r="J131" s="17"/>
      <c r="K131" s="36"/>
      <c r="L131" s="36"/>
      <c r="M131" s="36"/>
      <c r="N131" s="36"/>
      <c r="O131" s="73"/>
      <c r="P131" s="36"/>
      <c r="Q131" s="36"/>
      <c r="R131" s="158"/>
      <c r="S131" s="58"/>
      <c r="T131" s="136"/>
      <c r="U131" s="152" t="s">
        <v>1074</v>
      </c>
      <c r="V131" s="96">
        <f>AVERAGE(V5:V125)</f>
        <v>5838.9834710743798</v>
      </c>
      <c r="W131" s="237">
        <f>SUM(W5:W125)</f>
        <v>56604100</v>
      </c>
      <c r="X131" s="75"/>
      <c r="Y131" s="75"/>
      <c r="Z131" s="75"/>
      <c r="AA131" s="75"/>
      <c r="AB131" s="7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>
        <f t="shared" ref="BA131:BI131" si="6">COUNTA(BA5:BA113)</f>
        <v>0</v>
      </c>
      <c r="BB131" s="55">
        <f t="shared" si="6"/>
        <v>0</v>
      </c>
      <c r="BC131" s="55">
        <f t="shared" si="6"/>
        <v>0</v>
      </c>
      <c r="BD131" s="55">
        <f t="shared" si="6"/>
        <v>0</v>
      </c>
      <c r="BE131" s="55">
        <f t="shared" si="6"/>
        <v>0</v>
      </c>
      <c r="BF131" s="55">
        <f t="shared" si="6"/>
        <v>0</v>
      </c>
      <c r="BG131" s="55">
        <f t="shared" si="6"/>
        <v>0</v>
      </c>
      <c r="BH131" s="55">
        <f t="shared" si="6"/>
        <v>0</v>
      </c>
      <c r="BI131" s="55">
        <f t="shared" si="6"/>
        <v>0</v>
      </c>
      <c r="BJ131" s="55">
        <f>COUNTA(BJ5:BJ118)</f>
        <v>0</v>
      </c>
      <c r="BK131" s="55">
        <f>COUNTA(BK5:BK113)</f>
        <v>0</v>
      </c>
      <c r="BL131" s="55">
        <f>COUNTA(BL5:BL113)</f>
        <v>0</v>
      </c>
    </row>
    <row r="132" spans="1:64" x14ac:dyDescent="0.15">
      <c r="A132" s="157"/>
      <c r="B132" s="97"/>
      <c r="C132" s="17"/>
      <c r="D132" s="97"/>
      <c r="E132" s="17"/>
      <c r="F132" s="33"/>
      <c r="G132" s="36"/>
      <c r="H132" s="17"/>
      <c r="I132" s="48"/>
      <c r="J132" s="17"/>
      <c r="K132" s="36"/>
      <c r="L132" s="36"/>
      <c r="M132" s="36"/>
      <c r="N132" s="36"/>
      <c r="O132" s="73"/>
      <c r="P132" s="36"/>
      <c r="Q132" s="42"/>
      <c r="R132" s="158"/>
      <c r="S132" s="151"/>
      <c r="T132" s="136"/>
      <c r="U132" s="152"/>
      <c r="V132" s="96"/>
      <c r="W132" s="255"/>
      <c r="X132" s="75"/>
      <c r="Y132" s="75"/>
      <c r="Z132" s="75"/>
      <c r="AA132" s="75"/>
      <c r="AB132" s="7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</row>
    <row r="133" spans="1:64" x14ac:dyDescent="0.15">
      <c r="A133" s="157"/>
      <c r="B133" s="97"/>
      <c r="C133" s="17"/>
      <c r="D133" s="97"/>
      <c r="E133" s="17"/>
      <c r="F133" s="33"/>
      <c r="G133" s="36"/>
      <c r="H133" s="17"/>
      <c r="I133" s="48"/>
      <c r="J133" s="17"/>
      <c r="K133" s="36"/>
      <c r="L133" s="36"/>
      <c r="M133" s="36"/>
      <c r="N133" s="36"/>
      <c r="O133" s="73"/>
      <c r="P133" s="36"/>
      <c r="Q133" s="42"/>
      <c r="R133" s="158"/>
      <c r="S133" s="151"/>
      <c r="T133" s="136"/>
      <c r="U133" s="152"/>
      <c r="V133" s="96"/>
      <c r="W133" s="255"/>
      <c r="X133" s="75"/>
      <c r="Y133" s="75"/>
      <c r="Z133" s="75"/>
      <c r="AA133" s="75"/>
      <c r="AB133" s="7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</row>
    <row r="134" spans="1:64" x14ac:dyDescent="0.15">
      <c r="A134" s="157"/>
      <c r="B134" s="92"/>
      <c r="C134" s="85"/>
      <c r="D134" s="92"/>
      <c r="E134" s="85"/>
      <c r="F134" s="15"/>
      <c r="G134" s="19"/>
      <c r="H134" s="17"/>
      <c r="I134" s="48"/>
      <c r="J134" s="17"/>
      <c r="K134" s="93"/>
      <c r="L134" s="19"/>
      <c r="M134" s="19"/>
      <c r="N134" s="73"/>
      <c r="O134" s="73"/>
      <c r="P134" s="19"/>
      <c r="Q134" s="28" t="s">
        <v>976</v>
      </c>
      <c r="R134" s="161"/>
      <c r="S134" s="151"/>
      <c r="T134" s="58"/>
      <c r="U134" s="152"/>
      <c r="V134" s="96"/>
      <c r="W134" s="160"/>
      <c r="X134" s="75"/>
      <c r="Y134" s="75"/>
      <c r="Z134" s="75"/>
      <c r="AA134" s="75"/>
      <c r="AB134" s="75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</row>
    <row r="135" spans="1:64" x14ac:dyDescent="0.15">
      <c r="A135" s="322" t="s">
        <v>1109</v>
      </c>
      <c r="B135" s="323"/>
      <c r="C135" s="323"/>
      <c r="D135" s="162"/>
      <c r="E135" s="163"/>
      <c r="F135" s="15"/>
      <c r="G135" s="19"/>
      <c r="H135" s="17"/>
      <c r="I135" s="48"/>
      <c r="J135" s="17"/>
      <c r="K135" s="19"/>
      <c r="L135" s="19"/>
      <c r="M135" s="19"/>
      <c r="N135" s="73"/>
      <c r="O135" s="56"/>
      <c r="P135" s="19"/>
      <c r="Q135" s="28"/>
      <c r="R135" s="161"/>
      <c r="S135" s="151"/>
      <c r="T135" s="36"/>
      <c r="U135" s="59"/>
      <c r="V135" s="164"/>
      <c r="W135" s="165"/>
      <c r="X135" s="166"/>
      <c r="Y135" s="166"/>
      <c r="Z135" s="166"/>
      <c r="AA135" s="166"/>
      <c r="AB135" s="167" t="s">
        <v>1075</v>
      </c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319" t="s">
        <v>1076</v>
      </c>
      <c r="BB135" s="319"/>
      <c r="BC135" s="319"/>
      <c r="BD135" s="319"/>
      <c r="BE135" s="319"/>
      <c r="BF135" s="319"/>
      <c r="BG135" s="319"/>
      <c r="BH135" s="319"/>
      <c r="BI135" s="319"/>
      <c r="BJ135" s="319"/>
      <c r="BK135" s="319"/>
      <c r="BL135" s="319"/>
    </row>
    <row r="136" spans="1:64" ht="28.5" customHeight="1" x14ac:dyDescent="0.15">
      <c r="A136" s="11">
        <v>1</v>
      </c>
      <c r="B136" s="145" t="s">
        <v>1207</v>
      </c>
      <c r="C136" s="32">
        <v>77</v>
      </c>
      <c r="D136" s="145" t="s">
        <v>1208</v>
      </c>
      <c r="E136" s="14" t="s">
        <v>49</v>
      </c>
      <c r="F136" s="122" t="s">
        <v>1209</v>
      </c>
      <c r="G136" s="68">
        <v>27904</v>
      </c>
      <c r="H136" s="17" t="s">
        <v>51</v>
      </c>
      <c r="I136" s="48"/>
      <c r="J136" s="17"/>
      <c r="K136" s="19" t="s">
        <v>1210</v>
      </c>
      <c r="L136" s="19" t="s">
        <v>71</v>
      </c>
      <c r="M136" s="19" t="s">
        <v>927</v>
      </c>
      <c r="N136" s="47" t="s">
        <v>1211</v>
      </c>
      <c r="O136" s="47" t="s">
        <v>1212</v>
      </c>
      <c r="P136" s="21" t="s">
        <v>1213</v>
      </c>
      <c r="Q136" s="21" t="s">
        <v>1214</v>
      </c>
      <c r="R136" s="224" t="s">
        <v>1215</v>
      </c>
      <c r="S136" s="22" t="s">
        <v>1112</v>
      </c>
      <c r="T136" s="50" t="s">
        <v>236</v>
      </c>
      <c r="U136" s="209" t="s">
        <v>237</v>
      </c>
      <c r="V136" s="216">
        <v>4500</v>
      </c>
      <c r="W136" s="25">
        <f t="shared" ref="W136" si="7">(C136*V136)</f>
        <v>346500</v>
      </c>
      <c r="X136" s="72">
        <v>77</v>
      </c>
      <c r="Y136" s="72" t="s">
        <v>79</v>
      </c>
      <c r="Z136" s="72" t="s">
        <v>79</v>
      </c>
      <c r="AA136" s="72"/>
      <c r="AB136" s="71"/>
      <c r="AC136" s="19"/>
      <c r="AD136" s="19"/>
      <c r="AE136" s="19"/>
      <c r="AF136" s="19"/>
      <c r="AG136" s="19"/>
      <c r="AH136" s="19"/>
      <c r="AI136" s="27"/>
      <c r="AJ136" s="19"/>
      <c r="AK136" s="19"/>
      <c r="AL136" s="19"/>
      <c r="AM136" s="19"/>
      <c r="AN136" s="28"/>
      <c r="AO136" s="225"/>
      <c r="AP136" s="19"/>
      <c r="AQ136" s="19"/>
      <c r="AR136" s="19"/>
      <c r="AS136" s="19"/>
      <c r="AT136" s="19"/>
      <c r="AU136" s="30"/>
      <c r="AV136" s="19"/>
      <c r="AW136" s="27"/>
      <c r="AX136" s="19"/>
      <c r="AY136" s="19"/>
      <c r="AZ136" s="226"/>
      <c r="BA136" s="227">
        <v>25</v>
      </c>
      <c r="BB136" s="63"/>
      <c r="BC136" s="63"/>
      <c r="BD136" s="29">
        <v>18</v>
      </c>
      <c r="BE136" s="63"/>
      <c r="BF136" s="63"/>
      <c r="BG136" s="29">
        <v>17</v>
      </c>
      <c r="BH136" s="63"/>
      <c r="BI136" s="63"/>
      <c r="BJ136" s="29">
        <v>17</v>
      </c>
      <c r="BK136" s="63"/>
      <c r="BL136" s="63"/>
    </row>
    <row r="137" spans="1:64" x14ac:dyDescent="0.15">
      <c r="A137" s="11">
        <v>2</v>
      </c>
      <c r="B137" s="12" t="s">
        <v>47</v>
      </c>
      <c r="C137" s="13">
        <v>67</v>
      </c>
      <c r="D137" s="12" t="s">
        <v>48</v>
      </c>
      <c r="E137" s="14" t="s">
        <v>49</v>
      </c>
      <c r="F137" s="15" t="s">
        <v>50</v>
      </c>
      <c r="G137" s="16">
        <v>28799</v>
      </c>
      <c r="H137" s="17" t="s">
        <v>51</v>
      </c>
      <c r="I137" s="18"/>
      <c r="J137" s="17"/>
      <c r="K137" s="19" t="s">
        <v>53</v>
      </c>
      <c r="L137" s="19" t="s">
        <v>54</v>
      </c>
      <c r="M137" s="19" t="s">
        <v>55</v>
      </c>
      <c r="N137" s="20" t="s">
        <v>56</v>
      </c>
      <c r="O137" s="20" t="s">
        <v>57</v>
      </c>
      <c r="P137" s="21" t="s">
        <v>58</v>
      </c>
      <c r="Q137" s="21" t="s">
        <v>59</v>
      </c>
      <c r="R137" s="38" t="s">
        <v>60</v>
      </c>
      <c r="S137" s="22" t="s">
        <v>61</v>
      </c>
      <c r="T137" s="23" t="s">
        <v>62</v>
      </c>
      <c r="U137" s="210" t="s">
        <v>63</v>
      </c>
      <c r="V137" s="24">
        <v>6000</v>
      </c>
      <c r="W137" s="25">
        <f>(C137*V137)</f>
        <v>402000</v>
      </c>
      <c r="X137" s="26"/>
      <c r="Y137" s="26" t="s">
        <v>64</v>
      </c>
      <c r="Z137" s="26" t="s">
        <v>65</v>
      </c>
      <c r="AA137" s="26"/>
      <c r="AB137" s="26"/>
      <c r="AC137" s="19"/>
      <c r="AD137" s="19">
        <v>20</v>
      </c>
      <c r="AE137" s="19"/>
      <c r="AF137" s="19">
        <v>24</v>
      </c>
      <c r="AG137" s="19"/>
      <c r="AH137" s="19"/>
      <c r="AI137" s="19"/>
      <c r="AJ137" s="19"/>
      <c r="AK137" s="27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27"/>
      <c r="AX137" s="19"/>
      <c r="AY137" s="19"/>
      <c r="AZ137" s="19"/>
      <c r="BA137" s="19"/>
      <c r="BB137" s="29"/>
      <c r="BC137" s="19"/>
      <c r="BD137" s="19"/>
      <c r="BE137" s="29"/>
      <c r="BF137" s="30"/>
      <c r="BG137" s="30"/>
      <c r="BH137" s="29"/>
      <c r="BI137" s="30"/>
      <c r="BJ137" s="30"/>
      <c r="BK137" s="29"/>
      <c r="BL137" s="30"/>
    </row>
    <row r="138" spans="1:64" x14ac:dyDescent="0.15">
      <c r="A138" s="11">
        <v>3</v>
      </c>
      <c r="B138" s="12" t="s">
        <v>1269</v>
      </c>
      <c r="C138" s="13">
        <v>67</v>
      </c>
      <c r="D138" s="12" t="s">
        <v>781</v>
      </c>
      <c r="E138" s="14" t="s">
        <v>204</v>
      </c>
      <c r="F138" s="77" t="s">
        <v>782</v>
      </c>
      <c r="G138" s="50">
        <v>27670</v>
      </c>
      <c r="H138" s="17" t="s">
        <v>82</v>
      </c>
      <c r="I138" s="48"/>
      <c r="J138" s="17"/>
      <c r="K138" s="50" t="s">
        <v>783</v>
      </c>
      <c r="L138" s="50" t="s">
        <v>71</v>
      </c>
      <c r="M138" s="36" t="s">
        <v>784</v>
      </c>
      <c r="N138" s="135" t="s">
        <v>785</v>
      </c>
      <c r="O138" s="88" t="s">
        <v>786</v>
      </c>
      <c r="P138" s="88" t="s">
        <v>787</v>
      </c>
      <c r="Q138" s="88" t="s">
        <v>788</v>
      </c>
      <c r="R138" s="62" t="s">
        <v>789</v>
      </c>
      <c r="S138" s="114" t="s">
        <v>790</v>
      </c>
      <c r="T138" s="136" t="s">
        <v>791</v>
      </c>
      <c r="U138" s="209" t="s">
        <v>792</v>
      </c>
      <c r="V138" s="216">
        <v>6000</v>
      </c>
      <c r="W138" s="25">
        <f>(C138*V138)</f>
        <v>402000</v>
      </c>
      <c r="X138" s="71">
        <v>66</v>
      </c>
      <c r="Y138" s="71" t="s">
        <v>65</v>
      </c>
      <c r="Z138" s="26" t="s">
        <v>65</v>
      </c>
      <c r="AA138" s="72"/>
      <c r="AB138" s="26"/>
      <c r="AC138" s="49">
        <v>23</v>
      </c>
      <c r="AD138" s="36">
        <v>23</v>
      </c>
      <c r="AE138" s="36"/>
      <c r="AF138" s="36">
        <v>24</v>
      </c>
      <c r="AG138" s="36"/>
      <c r="AH138" s="36">
        <v>28</v>
      </c>
      <c r="AI138" s="36"/>
      <c r="AJ138" s="36"/>
      <c r="AK138" s="50"/>
      <c r="AL138" s="36"/>
      <c r="AM138" s="48"/>
      <c r="AN138" s="36"/>
      <c r="AO138" s="41"/>
      <c r="AP138" s="36"/>
      <c r="AQ138" s="36"/>
      <c r="AR138" s="36"/>
      <c r="AS138" s="36"/>
      <c r="AT138" s="36"/>
      <c r="AU138" s="19"/>
      <c r="AV138" s="36"/>
      <c r="AW138" s="36"/>
      <c r="AX138" s="36"/>
      <c r="AY138" s="36"/>
      <c r="AZ138" s="36"/>
      <c r="BA138" s="36"/>
      <c r="BB138" s="36"/>
      <c r="BC138" s="29">
        <v>5</v>
      </c>
      <c r="BD138" s="101"/>
      <c r="BE138" s="30"/>
      <c r="BF138" s="29"/>
      <c r="BG138" s="30"/>
      <c r="BH138" s="30"/>
      <c r="BI138" s="29"/>
      <c r="BJ138" s="30"/>
      <c r="BK138" s="30"/>
      <c r="BL138" s="29"/>
    </row>
    <row r="139" spans="1:64" x14ac:dyDescent="0.15">
      <c r="A139" s="11">
        <v>4</v>
      </c>
      <c r="B139" s="184" t="s">
        <v>1005</v>
      </c>
      <c r="C139" s="185">
        <v>221</v>
      </c>
      <c r="D139" s="184" t="s">
        <v>1006</v>
      </c>
      <c r="E139" s="14" t="s">
        <v>49</v>
      </c>
      <c r="F139" s="33" t="s">
        <v>1007</v>
      </c>
      <c r="G139" s="34">
        <v>28424</v>
      </c>
      <c r="H139" s="17" t="s">
        <v>51</v>
      </c>
      <c r="I139" s="35"/>
      <c r="J139" s="17"/>
      <c r="K139" s="86" t="s">
        <v>1008</v>
      </c>
      <c r="L139" s="86" t="s">
        <v>1009</v>
      </c>
      <c r="M139" s="86" t="s">
        <v>1010</v>
      </c>
      <c r="N139" s="190" t="s">
        <v>1011</v>
      </c>
      <c r="O139" s="191" t="s">
        <v>1012</v>
      </c>
      <c r="P139" s="60" t="s">
        <v>1013</v>
      </c>
      <c r="Q139" s="21" t="s">
        <v>1014</v>
      </c>
      <c r="R139" s="294" t="s">
        <v>1015</v>
      </c>
      <c r="S139" s="82" t="s">
        <v>942</v>
      </c>
      <c r="T139" s="213" t="s">
        <v>1080</v>
      </c>
      <c r="U139" s="210" t="s">
        <v>372</v>
      </c>
      <c r="V139" s="72">
        <v>3800</v>
      </c>
      <c r="W139" s="25">
        <f>(C139*V139)</f>
        <v>839800</v>
      </c>
      <c r="X139" s="156"/>
      <c r="Y139" s="90" t="s">
        <v>65</v>
      </c>
      <c r="Z139" s="156"/>
      <c r="AA139" s="156"/>
      <c r="AB139" s="90"/>
      <c r="AC139" s="36"/>
      <c r="AD139" s="36">
        <v>17</v>
      </c>
      <c r="AE139" s="50"/>
      <c r="AF139" s="36">
        <v>14</v>
      </c>
      <c r="AG139" s="98">
        <v>21</v>
      </c>
      <c r="AH139" s="36">
        <v>21</v>
      </c>
      <c r="AI139" s="36"/>
      <c r="AJ139" s="36"/>
      <c r="AK139" s="98"/>
      <c r="AL139" s="36"/>
      <c r="AM139" s="50"/>
      <c r="AN139" s="36"/>
      <c r="AO139" s="36"/>
      <c r="AP139" s="36"/>
      <c r="AQ139" s="36"/>
      <c r="AR139" s="36"/>
      <c r="AS139" s="98"/>
      <c r="AT139" s="36"/>
      <c r="AU139" s="30"/>
      <c r="AV139" s="36"/>
      <c r="AW139" s="36"/>
      <c r="AX139" s="36"/>
      <c r="AY139" s="98"/>
      <c r="AZ139" s="36"/>
      <c r="BA139" s="43">
        <v>17</v>
      </c>
      <c r="BB139" s="44"/>
      <c r="BC139" s="43"/>
      <c r="BD139" s="44"/>
      <c r="BE139" s="43"/>
      <c r="BF139" s="83"/>
      <c r="BG139" s="43"/>
      <c r="BH139" s="83"/>
      <c r="BI139" s="43"/>
      <c r="BJ139" s="83"/>
      <c r="BK139" s="43"/>
      <c r="BL139" s="83"/>
    </row>
    <row r="140" spans="1:64" x14ac:dyDescent="0.15">
      <c r="A140" s="11">
        <v>5</v>
      </c>
      <c r="B140" s="97" t="s">
        <v>1148</v>
      </c>
      <c r="C140" s="85">
        <v>50</v>
      </c>
      <c r="D140" s="92" t="s">
        <v>1181</v>
      </c>
      <c r="E140" s="85" t="s">
        <v>204</v>
      </c>
      <c r="F140" s="33" t="s">
        <v>1149</v>
      </c>
      <c r="G140" s="36">
        <v>27670</v>
      </c>
      <c r="H140" s="17" t="s">
        <v>82</v>
      </c>
      <c r="I140" s="48"/>
      <c r="J140" s="17"/>
      <c r="K140" s="36" t="s">
        <v>1150</v>
      </c>
      <c r="L140" s="36" t="s">
        <v>71</v>
      </c>
      <c r="M140" s="36" t="s">
        <v>1177</v>
      </c>
      <c r="N140" s="87" t="s">
        <v>1178</v>
      </c>
      <c r="O140" s="87" t="s">
        <v>1179</v>
      </c>
      <c r="P140" s="21" t="s">
        <v>1151</v>
      </c>
      <c r="Q140" s="21" t="s">
        <v>1151</v>
      </c>
      <c r="R140" s="294" t="s">
        <v>1180</v>
      </c>
      <c r="S140" s="23" t="s">
        <v>1080</v>
      </c>
      <c r="T140" s="36"/>
      <c r="U140" s="159" t="s">
        <v>372</v>
      </c>
      <c r="V140" s="71">
        <v>6500</v>
      </c>
      <c r="W140" s="229">
        <f>C119*V140</f>
        <v>390000</v>
      </c>
      <c r="X140" s="90"/>
      <c r="Y140" s="90"/>
      <c r="Z140" s="90"/>
      <c r="AA140" s="90"/>
      <c r="AB140" s="156"/>
      <c r="AC140" s="36"/>
      <c r="AD140" s="36">
        <v>20</v>
      </c>
      <c r="AE140" s="41">
        <v>24</v>
      </c>
      <c r="AF140" s="36">
        <v>24</v>
      </c>
      <c r="AG140" s="50"/>
      <c r="AH140" s="36">
        <v>18</v>
      </c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128">
        <v>20</v>
      </c>
      <c r="BB140" s="36"/>
      <c r="BC140" s="36"/>
      <c r="BD140" s="29"/>
      <c r="BE140" s="30"/>
      <c r="BF140" s="30"/>
      <c r="BG140" s="29"/>
      <c r="BH140" s="30"/>
      <c r="BI140" s="30"/>
      <c r="BJ140" s="29"/>
      <c r="BK140" s="33"/>
      <c r="BL140" s="33"/>
    </row>
    <row r="141" spans="1:64" x14ac:dyDescent="0.15">
      <c r="A141" s="11">
        <v>6</v>
      </c>
      <c r="B141" s="12" t="s">
        <v>727</v>
      </c>
      <c r="C141" s="32">
        <v>50</v>
      </c>
      <c r="D141" s="12" t="s">
        <v>728</v>
      </c>
      <c r="E141" s="14" t="s">
        <v>49</v>
      </c>
      <c r="F141" s="70" t="s">
        <v>265</v>
      </c>
      <c r="G141" s="19">
        <v>27867</v>
      </c>
      <c r="H141" s="17" t="s">
        <v>82</v>
      </c>
      <c r="I141" s="18"/>
      <c r="J141" s="17"/>
      <c r="K141" s="19" t="s">
        <v>729</v>
      </c>
      <c r="L141" s="19" t="s">
        <v>71</v>
      </c>
      <c r="M141" s="93" t="s">
        <v>267</v>
      </c>
      <c r="N141" s="94" t="s">
        <v>730</v>
      </c>
      <c r="O141" s="94" t="s">
        <v>731</v>
      </c>
      <c r="P141" s="21" t="s">
        <v>732</v>
      </c>
      <c r="Q141" s="21" t="s">
        <v>733</v>
      </c>
      <c r="R141" s="211" t="s">
        <v>734</v>
      </c>
      <c r="S141" s="22" t="s">
        <v>668</v>
      </c>
      <c r="T141" s="50" t="s">
        <v>236</v>
      </c>
      <c r="U141" s="209" t="s">
        <v>237</v>
      </c>
      <c r="V141" s="24">
        <v>6000</v>
      </c>
      <c r="W141" s="229">
        <f t="shared" ref="W141:W148" si="8">(C141*V141)</f>
        <v>300000</v>
      </c>
      <c r="X141" s="26"/>
      <c r="Y141" s="26" t="s">
        <v>79</v>
      </c>
      <c r="Z141" s="26" t="s">
        <v>79</v>
      </c>
      <c r="AA141" s="26"/>
      <c r="AB141" s="26" t="s">
        <v>735</v>
      </c>
      <c r="AC141" s="19"/>
      <c r="AD141" s="19">
        <v>24</v>
      </c>
      <c r="AE141" s="27">
        <v>28</v>
      </c>
      <c r="AF141" s="19">
        <v>28</v>
      </c>
      <c r="AG141" s="19"/>
      <c r="AH141" s="19">
        <v>31</v>
      </c>
      <c r="AI141" s="19"/>
      <c r="AJ141" s="19"/>
      <c r="AK141" s="19"/>
      <c r="AL141" s="19"/>
      <c r="AM141" s="27"/>
      <c r="AN141" s="19"/>
      <c r="AO141" s="68"/>
      <c r="AP141" s="19"/>
      <c r="AQ141" s="27"/>
      <c r="AR141" s="19"/>
      <c r="AS141" s="19"/>
      <c r="AT141" s="19"/>
      <c r="AU141" s="19"/>
      <c r="AV141" s="19"/>
      <c r="AW141" s="19"/>
      <c r="AX141" s="19"/>
      <c r="AY141" s="68"/>
      <c r="AZ141" s="19"/>
      <c r="BA141" s="63"/>
      <c r="BB141" s="45"/>
      <c r="BC141" s="63"/>
      <c r="BD141" s="63"/>
      <c r="BE141" s="117"/>
      <c r="BF141" s="64"/>
      <c r="BG141" s="64"/>
      <c r="BH141" s="117"/>
      <c r="BI141" s="64"/>
      <c r="BJ141" s="64"/>
      <c r="BK141" s="117"/>
      <c r="BL141" s="64"/>
    </row>
    <row r="142" spans="1:64" x14ac:dyDescent="0.15">
      <c r="A142" s="11">
        <v>7</v>
      </c>
      <c r="B142" s="12" t="s">
        <v>411</v>
      </c>
      <c r="C142" s="32">
        <v>150</v>
      </c>
      <c r="D142" s="12" t="s">
        <v>412</v>
      </c>
      <c r="E142" s="14" t="s">
        <v>49</v>
      </c>
      <c r="F142" s="33" t="s">
        <v>413</v>
      </c>
      <c r="G142" s="36">
        <v>27867</v>
      </c>
      <c r="H142" s="17" t="s">
        <v>82</v>
      </c>
      <c r="I142" s="48"/>
      <c r="J142" s="17"/>
      <c r="K142" s="19" t="s">
        <v>414</v>
      </c>
      <c r="L142" s="36" t="s">
        <v>71</v>
      </c>
      <c r="M142" s="19" t="s">
        <v>415</v>
      </c>
      <c r="N142" s="61" t="s">
        <v>416</v>
      </c>
      <c r="O142" s="47" t="s">
        <v>417</v>
      </c>
      <c r="P142" s="21" t="s">
        <v>418</v>
      </c>
      <c r="Q142" s="21" t="s">
        <v>419</v>
      </c>
      <c r="R142" s="211" t="s">
        <v>420</v>
      </c>
      <c r="S142" s="215" t="s">
        <v>272</v>
      </c>
      <c r="T142" s="215" t="s">
        <v>102</v>
      </c>
      <c r="U142" s="210" t="s">
        <v>1091</v>
      </c>
      <c r="V142" s="24">
        <v>5500</v>
      </c>
      <c r="W142" s="229">
        <f t="shared" si="8"/>
        <v>825000</v>
      </c>
      <c r="X142" s="26"/>
      <c r="Y142" s="26" t="s">
        <v>79</v>
      </c>
      <c r="Z142" s="26" t="s">
        <v>79</v>
      </c>
      <c r="AA142" s="65"/>
      <c r="AB142" s="26"/>
      <c r="AC142" s="48"/>
      <c r="AD142" s="48">
        <v>24</v>
      </c>
      <c r="AE142" s="116">
        <v>28</v>
      </c>
      <c r="AF142" s="48">
        <v>28</v>
      </c>
      <c r="AG142" s="48"/>
      <c r="AH142" s="48">
        <v>31</v>
      </c>
      <c r="AI142" s="48"/>
      <c r="AJ142" s="48"/>
      <c r="AK142" s="55"/>
      <c r="AL142" s="48"/>
      <c r="AM142" s="116"/>
      <c r="AN142" s="48"/>
      <c r="AO142" s="55"/>
      <c r="AP142" s="48"/>
      <c r="AQ142" s="116"/>
      <c r="AR142" s="48"/>
      <c r="AS142" s="48"/>
      <c r="AT142" s="48"/>
      <c r="AU142" s="48"/>
      <c r="AV142" s="48"/>
      <c r="AW142" s="116"/>
      <c r="AX142" s="48"/>
      <c r="AY142" s="48"/>
      <c r="AZ142" s="48"/>
      <c r="BA142" s="118"/>
      <c r="BB142" s="117"/>
      <c r="BC142" s="118"/>
      <c r="BD142" s="117"/>
      <c r="BE142" s="66"/>
      <c r="BF142" s="43"/>
      <c r="BG142" s="66"/>
      <c r="BH142" s="43"/>
      <c r="BI142" s="66"/>
      <c r="BJ142" s="43"/>
      <c r="BK142" s="66"/>
      <c r="BL142" s="43"/>
    </row>
    <row r="143" spans="1:64" x14ac:dyDescent="0.15">
      <c r="A143" s="11">
        <v>8</v>
      </c>
      <c r="B143" s="95" t="s">
        <v>632</v>
      </c>
      <c r="C143" s="85">
        <v>60</v>
      </c>
      <c r="D143" s="95" t="s">
        <v>633</v>
      </c>
      <c r="E143" s="36" t="s">
        <v>204</v>
      </c>
      <c r="F143" s="33" t="s">
        <v>634</v>
      </c>
      <c r="G143" s="34"/>
      <c r="H143" s="17" t="s">
        <v>82</v>
      </c>
      <c r="I143" s="48"/>
      <c r="J143" s="17"/>
      <c r="K143" s="93" t="s">
        <v>626</v>
      </c>
      <c r="L143" s="19" t="s">
        <v>364</v>
      </c>
      <c r="M143" s="19" t="s">
        <v>627</v>
      </c>
      <c r="N143" s="73" t="s">
        <v>1160</v>
      </c>
      <c r="O143" s="73" t="s">
        <v>1161</v>
      </c>
      <c r="P143" s="19" t="s">
        <v>630</v>
      </c>
      <c r="Q143" s="125" t="s">
        <v>427</v>
      </c>
      <c r="R143" s="38" t="s">
        <v>1162</v>
      </c>
      <c r="S143" s="39" t="s">
        <v>236</v>
      </c>
      <c r="T143" s="39" t="s">
        <v>1080</v>
      </c>
      <c r="U143" s="208" t="s">
        <v>1081</v>
      </c>
      <c r="V143" s="74">
        <v>6000</v>
      </c>
      <c r="W143" s="25">
        <f t="shared" si="8"/>
        <v>360000</v>
      </c>
      <c r="X143" s="196"/>
      <c r="Y143" s="196" t="s">
        <v>65</v>
      </c>
      <c r="Z143" s="196" t="s">
        <v>65</v>
      </c>
      <c r="AA143" s="196"/>
      <c r="AB143" s="196"/>
      <c r="AC143" s="19"/>
      <c r="AD143" s="19">
        <v>9</v>
      </c>
      <c r="AE143" s="19"/>
      <c r="AF143" s="19">
        <v>6</v>
      </c>
      <c r="AG143" s="68"/>
      <c r="AH143" s="19">
        <v>6</v>
      </c>
      <c r="AI143" s="19"/>
      <c r="AJ143" s="19">
        <v>3</v>
      </c>
      <c r="AK143" s="27"/>
      <c r="AL143" s="19"/>
      <c r="AM143" s="19"/>
      <c r="AN143" s="19"/>
      <c r="AO143" s="19"/>
      <c r="AP143" s="19"/>
      <c r="AQ143" s="19"/>
      <c r="AR143" s="19"/>
      <c r="AS143" s="68"/>
      <c r="AT143" s="19"/>
      <c r="AU143" s="27"/>
      <c r="AV143" s="19"/>
      <c r="AW143" s="19"/>
      <c r="AX143" s="19"/>
      <c r="AY143" s="19"/>
      <c r="AZ143" s="19"/>
      <c r="BA143" s="45">
        <v>16</v>
      </c>
      <c r="BB143" s="19"/>
      <c r="BC143" s="76"/>
      <c r="BD143" s="45"/>
      <c r="BE143" s="76"/>
      <c r="BF143" s="76"/>
      <c r="BG143" s="45"/>
      <c r="BH143" s="76"/>
      <c r="BI143" s="76"/>
      <c r="BJ143" s="45"/>
      <c r="BK143" s="76"/>
      <c r="BL143" s="76"/>
    </row>
    <row r="144" spans="1:64" x14ac:dyDescent="0.15">
      <c r="A144" s="11">
        <v>9</v>
      </c>
      <c r="B144" s="77" t="s">
        <v>1268</v>
      </c>
      <c r="C144" s="85">
        <v>50</v>
      </c>
      <c r="D144" s="33" t="s">
        <v>539</v>
      </c>
      <c r="E144" s="14" t="s">
        <v>49</v>
      </c>
      <c r="F144" s="33" t="s">
        <v>540</v>
      </c>
      <c r="G144" s="19">
        <v>28204</v>
      </c>
      <c r="H144" s="17" t="s">
        <v>51</v>
      </c>
      <c r="I144" s="48"/>
      <c r="J144" s="17"/>
      <c r="K144" s="36" t="s">
        <v>541</v>
      </c>
      <c r="L144" s="36" t="s">
        <v>71</v>
      </c>
      <c r="M144" s="36" t="s">
        <v>542</v>
      </c>
      <c r="N144" s="87" t="s">
        <v>1253</v>
      </c>
      <c r="O144" s="87" t="s">
        <v>1254</v>
      </c>
      <c r="P144" s="88" t="s">
        <v>543</v>
      </c>
      <c r="Q144" s="89" t="s">
        <v>544</v>
      </c>
      <c r="R144" s="238" t="s">
        <v>1255</v>
      </c>
      <c r="S144" s="23" t="s">
        <v>545</v>
      </c>
      <c r="T144" s="36"/>
      <c r="U144" s="213" t="s">
        <v>1270</v>
      </c>
      <c r="V144" s="71">
        <v>6000</v>
      </c>
      <c r="W144" s="229">
        <f t="shared" si="8"/>
        <v>300000</v>
      </c>
      <c r="X144" s="90">
        <v>50</v>
      </c>
      <c r="Y144" s="90" t="s">
        <v>65</v>
      </c>
      <c r="Z144" s="90" t="s">
        <v>65</v>
      </c>
      <c r="AA144" s="90"/>
      <c r="AB144" s="90"/>
      <c r="AC144" s="36"/>
      <c r="AD144" s="36">
        <v>8</v>
      </c>
      <c r="AE144" s="41">
        <v>5</v>
      </c>
      <c r="AF144" s="36">
        <v>5</v>
      </c>
      <c r="AG144" s="50"/>
      <c r="AH144" s="36">
        <v>5</v>
      </c>
      <c r="AI144" s="36"/>
      <c r="AJ144" s="36"/>
      <c r="AK144" s="36"/>
      <c r="AL144" s="36"/>
      <c r="AM144" s="36"/>
      <c r="AN144" s="36"/>
      <c r="AO144" s="50"/>
      <c r="AP144" s="36"/>
      <c r="AQ144" s="36"/>
      <c r="AR144" s="36"/>
      <c r="AS144" s="50"/>
      <c r="AT144" s="36"/>
      <c r="AU144" s="41"/>
      <c r="AV144" s="36"/>
      <c r="AW144" s="36"/>
      <c r="AX144" s="36"/>
      <c r="AY144" s="36"/>
      <c r="AZ144" s="36"/>
      <c r="BA144" s="48"/>
      <c r="BB144" s="29">
        <v>5</v>
      </c>
      <c r="BC144" s="44"/>
      <c r="BD144" s="44"/>
      <c r="BE144" s="29"/>
      <c r="BF144" s="44"/>
      <c r="BG144" s="44"/>
      <c r="BH144" s="29"/>
      <c r="BI144" s="44"/>
      <c r="BJ144" s="44"/>
      <c r="BK144" s="29"/>
      <c r="BL144" s="44"/>
    </row>
    <row r="145" spans="1:64" x14ac:dyDescent="0.15">
      <c r="A145" s="11">
        <v>10</v>
      </c>
      <c r="B145" s="145" t="s">
        <v>1271</v>
      </c>
      <c r="C145" s="32">
        <v>95</v>
      </c>
      <c r="D145" s="145" t="s">
        <v>924</v>
      </c>
      <c r="E145" s="14" t="s">
        <v>49</v>
      </c>
      <c r="F145" s="146" t="s">
        <v>925</v>
      </c>
      <c r="G145" s="68">
        <v>27904</v>
      </c>
      <c r="H145" s="17" t="s">
        <v>51</v>
      </c>
      <c r="I145" s="48"/>
      <c r="J145" s="17"/>
      <c r="K145" s="19" t="s">
        <v>926</v>
      </c>
      <c r="L145" s="19" t="s">
        <v>71</v>
      </c>
      <c r="M145" s="19" t="s">
        <v>927</v>
      </c>
      <c r="N145" s="21" t="s">
        <v>928</v>
      </c>
      <c r="O145" s="87" t="s">
        <v>929</v>
      </c>
      <c r="P145" s="21" t="s">
        <v>930</v>
      </c>
      <c r="Q145" s="21" t="s">
        <v>931</v>
      </c>
      <c r="R145" s="147" t="s">
        <v>932</v>
      </c>
      <c r="S145" s="50" t="s">
        <v>1112</v>
      </c>
      <c r="T145" s="50" t="s">
        <v>170</v>
      </c>
      <c r="U145" s="209" t="s">
        <v>171</v>
      </c>
      <c r="V145" s="24">
        <v>4500</v>
      </c>
      <c r="W145" s="25">
        <f t="shared" si="8"/>
        <v>427500</v>
      </c>
      <c r="X145" s="24"/>
      <c r="Y145" s="72" t="s">
        <v>79</v>
      </c>
      <c r="Z145" s="72" t="s">
        <v>79</v>
      </c>
      <c r="AA145" s="72"/>
      <c r="AB145" s="71"/>
      <c r="AC145" s="19"/>
      <c r="AD145" s="19">
        <v>8</v>
      </c>
      <c r="AE145" s="19"/>
      <c r="AF145" s="19">
        <v>19</v>
      </c>
      <c r="AG145" s="19"/>
      <c r="AH145" s="19">
        <v>12</v>
      </c>
      <c r="AI145" s="27"/>
      <c r="AJ145" s="19"/>
      <c r="AK145" s="51">
        <v>7</v>
      </c>
      <c r="AL145" s="19"/>
      <c r="AM145" s="19"/>
      <c r="AN145" s="19"/>
      <c r="AO145" s="19"/>
      <c r="AP145" s="19"/>
      <c r="AQ145" s="19"/>
      <c r="AR145" s="19"/>
      <c r="AS145" s="19"/>
      <c r="AT145" s="19"/>
      <c r="AU145" s="30"/>
      <c r="AV145" s="19"/>
      <c r="AW145" s="27"/>
      <c r="AX145" s="19"/>
      <c r="AY145" s="19"/>
      <c r="AZ145" s="19"/>
      <c r="BA145" s="19"/>
      <c r="BB145" s="29">
        <v>12</v>
      </c>
      <c r="BC145" s="19"/>
      <c r="BD145" s="19"/>
      <c r="BE145" s="29"/>
      <c r="BF145" s="30"/>
      <c r="BG145" s="29"/>
      <c r="BH145" s="30"/>
      <c r="BI145" s="30"/>
      <c r="BJ145" s="29"/>
      <c r="BK145" s="30"/>
      <c r="BL145" s="30"/>
    </row>
    <row r="146" spans="1:64" x14ac:dyDescent="0.15">
      <c r="A146" s="11">
        <v>11</v>
      </c>
      <c r="B146" s="12" t="s">
        <v>284</v>
      </c>
      <c r="C146" s="32">
        <v>50</v>
      </c>
      <c r="D146" s="12" t="s">
        <v>284</v>
      </c>
      <c r="E146" s="14" t="s">
        <v>49</v>
      </c>
      <c r="F146" s="104" t="s">
        <v>285</v>
      </c>
      <c r="G146" s="231">
        <v>27856</v>
      </c>
      <c r="H146" s="17" t="s">
        <v>82</v>
      </c>
      <c r="I146" s="35" t="s">
        <v>106</v>
      </c>
      <c r="J146" s="17" t="s">
        <v>69</v>
      </c>
      <c r="K146" s="93" t="s">
        <v>286</v>
      </c>
      <c r="L146" s="93" t="s">
        <v>71</v>
      </c>
      <c r="M146" s="19" t="s">
        <v>287</v>
      </c>
      <c r="N146" s="21" t="s">
        <v>288</v>
      </c>
      <c r="O146" s="21" t="s">
        <v>289</v>
      </c>
      <c r="P146" s="21" t="s">
        <v>290</v>
      </c>
      <c r="Q146" s="21" t="s">
        <v>291</v>
      </c>
      <c r="R146" s="62" t="s">
        <v>292</v>
      </c>
      <c r="S146" s="50" t="s">
        <v>1104</v>
      </c>
      <c r="T146" s="50" t="s">
        <v>1105</v>
      </c>
      <c r="U146" s="210" t="s">
        <v>1092</v>
      </c>
      <c r="V146" s="71">
        <v>6000</v>
      </c>
      <c r="W146" s="229">
        <f t="shared" si="8"/>
        <v>300000</v>
      </c>
      <c r="X146" s="105" t="s">
        <v>293</v>
      </c>
      <c r="Y146" s="26" t="s">
        <v>65</v>
      </c>
      <c r="Z146" s="26" t="s">
        <v>65</v>
      </c>
      <c r="AA146" s="26"/>
      <c r="AB146" s="26" t="s">
        <v>1328</v>
      </c>
      <c r="AC146" s="36"/>
      <c r="AD146" s="36">
        <v>22</v>
      </c>
      <c r="AE146" s="50"/>
      <c r="AF146" s="36">
        <v>26</v>
      </c>
      <c r="AG146" s="36"/>
      <c r="AH146" s="36">
        <v>26</v>
      </c>
      <c r="AI146" s="36"/>
      <c r="AJ146" s="36"/>
      <c r="AK146" s="36"/>
      <c r="AL146" s="36"/>
      <c r="AM146" s="41"/>
      <c r="AN146" s="36"/>
      <c r="AO146" s="36"/>
      <c r="AP146" s="36"/>
      <c r="AQ146" s="36"/>
      <c r="AR146" s="36"/>
      <c r="AS146" s="36"/>
      <c r="AT146" s="36"/>
      <c r="AU146" s="30"/>
      <c r="AV146" s="36"/>
      <c r="AW146" s="41"/>
      <c r="AX146" s="36"/>
      <c r="AY146" s="36"/>
      <c r="AZ146" s="36"/>
      <c r="BA146" s="44"/>
      <c r="BB146" s="44"/>
      <c r="BC146" s="43">
        <v>28</v>
      </c>
      <c r="BD146" s="44"/>
      <c r="BE146" s="66"/>
      <c r="BF146" s="43"/>
      <c r="BG146" s="66"/>
      <c r="BH146" s="66"/>
      <c r="BI146" s="43"/>
      <c r="BJ146" s="66"/>
      <c r="BK146" s="66"/>
      <c r="BL146" s="43"/>
    </row>
    <row r="147" spans="1:64" x14ac:dyDescent="0.15">
      <c r="A147" s="11">
        <v>12</v>
      </c>
      <c r="B147" s="67" t="s">
        <v>736</v>
      </c>
      <c r="C147" s="32">
        <v>50</v>
      </c>
      <c r="D147" s="67" t="s">
        <v>736</v>
      </c>
      <c r="E147" s="14" t="s">
        <v>49</v>
      </c>
      <c r="F147" s="15" t="s">
        <v>737</v>
      </c>
      <c r="G147" s="19"/>
      <c r="H147" s="17" t="s">
        <v>51</v>
      </c>
      <c r="I147" s="48" t="s">
        <v>106</v>
      </c>
      <c r="J147" s="17" t="s">
        <v>69</v>
      </c>
      <c r="K147" s="19" t="s">
        <v>738</v>
      </c>
      <c r="L147" s="36" t="s">
        <v>118</v>
      </c>
      <c r="M147" s="36" t="s">
        <v>143</v>
      </c>
      <c r="N147" s="60" t="s">
        <v>1221</v>
      </c>
      <c r="O147" s="61" t="s">
        <v>1222</v>
      </c>
      <c r="P147" s="60" t="s">
        <v>739</v>
      </c>
      <c r="Q147" s="21" t="s">
        <v>740</v>
      </c>
      <c r="R147" s="211" t="s">
        <v>1223</v>
      </c>
      <c r="S147" s="23" t="s">
        <v>125</v>
      </c>
      <c r="T147" s="58" t="s">
        <v>126</v>
      </c>
      <c r="U147" s="209" t="s">
        <v>127</v>
      </c>
      <c r="V147" s="24">
        <v>5800</v>
      </c>
      <c r="W147" s="229">
        <f t="shared" si="8"/>
        <v>290000</v>
      </c>
      <c r="X147" s="90"/>
      <c r="Y147" s="71" t="s">
        <v>128</v>
      </c>
      <c r="Z147" s="26" t="s">
        <v>79</v>
      </c>
      <c r="AA147" s="72"/>
      <c r="AB147" s="71" t="s">
        <v>1328</v>
      </c>
      <c r="AC147" s="19"/>
      <c r="AD147" s="19">
        <v>20</v>
      </c>
      <c r="AE147" s="19"/>
      <c r="AF147" s="19">
        <v>7</v>
      </c>
      <c r="AG147" s="19"/>
      <c r="AH147" s="19">
        <v>7</v>
      </c>
      <c r="AI147" s="19"/>
      <c r="AJ147" s="19"/>
      <c r="AK147" s="27"/>
      <c r="AL147" s="19"/>
      <c r="AM147" s="41">
        <v>13</v>
      </c>
      <c r="AN147" s="19"/>
      <c r="AO147" s="19"/>
      <c r="AP147" s="19"/>
      <c r="AQ147" s="19"/>
      <c r="AR147" s="19"/>
      <c r="AS147" s="19"/>
      <c r="AT147" s="19"/>
      <c r="AU147" s="27"/>
      <c r="AV147" s="19"/>
      <c r="AW147" s="68"/>
      <c r="AX147" s="19"/>
      <c r="AY147" s="19"/>
      <c r="AZ147" s="19"/>
      <c r="BA147" s="63"/>
      <c r="BB147" s="45">
        <v>7</v>
      </c>
      <c r="BC147" s="63"/>
      <c r="BD147" s="63"/>
      <c r="BE147" s="117"/>
      <c r="BF147" s="64"/>
      <c r="BG147" s="64"/>
      <c r="BH147" s="117"/>
      <c r="BI147" s="64"/>
      <c r="BJ147" s="64"/>
      <c r="BK147" s="117"/>
      <c r="BL147" s="64"/>
    </row>
    <row r="148" spans="1:64" ht="28.5" customHeight="1" x14ac:dyDescent="0.15">
      <c r="A148" s="11">
        <v>13</v>
      </c>
      <c r="B148" s="154" t="s">
        <v>972</v>
      </c>
      <c r="C148" s="85">
        <v>165</v>
      </c>
      <c r="D148" s="92" t="s">
        <v>973</v>
      </c>
      <c r="E148" s="14" t="s">
        <v>49</v>
      </c>
      <c r="F148" s="33" t="s">
        <v>974</v>
      </c>
      <c r="G148" s="36">
        <v>28432</v>
      </c>
      <c r="H148" s="17" t="s">
        <v>51</v>
      </c>
      <c r="I148" s="48" t="s">
        <v>106</v>
      </c>
      <c r="J148" s="17" t="s">
        <v>1272</v>
      </c>
      <c r="K148" s="36" t="s">
        <v>1077</v>
      </c>
      <c r="L148" s="36" t="s">
        <v>454</v>
      </c>
      <c r="M148" s="36" t="s">
        <v>975</v>
      </c>
      <c r="N148" s="47" t="s">
        <v>1078</v>
      </c>
      <c r="O148" s="87" t="s">
        <v>1079</v>
      </c>
      <c r="P148" s="21"/>
      <c r="Q148" s="21" t="s">
        <v>976</v>
      </c>
      <c r="R148" s="130" t="s">
        <v>977</v>
      </c>
      <c r="S148" s="23" t="s">
        <v>978</v>
      </c>
      <c r="T148" s="36" t="s">
        <v>1080</v>
      </c>
      <c r="U148" s="213" t="s">
        <v>1081</v>
      </c>
      <c r="V148" s="24">
        <v>5300</v>
      </c>
      <c r="W148" s="229">
        <f t="shared" si="8"/>
        <v>874500</v>
      </c>
      <c r="X148" s="90"/>
      <c r="Y148" s="90" t="s">
        <v>65</v>
      </c>
      <c r="Z148" s="90" t="s">
        <v>65</v>
      </c>
      <c r="AA148" s="90"/>
      <c r="AB148" s="90" t="s">
        <v>1329</v>
      </c>
      <c r="AC148" s="36"/>
      <c r="AD148" s="36">
        <v>15</v>
      </c>
      <c r="AE148" s="98">
        <v>19</v>
      </c>
      <c r="AF148" s="36">
        <v>19</v>
      </c>
      <c r="AG148" s="36"/>
      <c r="AH148" s="36">
        <v>17</v>
      </c>
      <c r="AI148" s="41"/>
      <c r="AJ148" s="36"/>
      <c r="AK148" s="98">
        <v>13</v>
      </c>
      <c r="AL148" s="36"/>
      <c r="AM148" s="36"/>
      <c r="AN148" s="36"/>
      <c r="AO148" s="36"/>
      <c r="AP148" s="36"/>
      <c r="AQ148" s="36"/>
      <c r="AR148" s="36"/>
      <c r="AS148" s="36"/>
      <c r="AT148" s="36"/>
      <c r="AU148" s="41"/>
      <c r="AV148" s="36"/>
      <c r="AW148" s="50"/>
      <c r="AX148" s="36"/>
      <c r="AY148" s="36"/>
      <c r="AZ148" s="36"/>
      <c r="BA148" s="36"/>
      <c r="BB148" s="128">
        <v>18</v>
      </c>
      <c r="BC148" s="36"/>
      <c r="BD148" s="36"/>
      <c r="BE148" s="29">
        <v>20</v>
      </c>
      <c r="BF148" s="36"/>
      <c r="BG148" s="36"/>
      <c r="BH148" s="29"/>
      <c r="BI148" s="36"/>
      <c r="BJ148" s="36"/>
      <c r="BK148" s="29"/>
      <c r="BL148" s="36"/>
    </row>
    <row r="149" spans="1:64" ht="60.75" x14ac:dyDescent="0.15">
      <c r="A149" s="11">
        <v>43</v>
      </c>
      <c r="B149" s="97" t="s">
        <v>1127</v>
      </c>
      <c r="C149" s="17">
        <v>6</v>
      </c>
      <c r="D149" s="97" t="s">
        <v>1127</v>
      </c>
      <c r="E149" s="17" t="s">
        <v>173</v>
      </c>
      <c r="F149" s="103" t="s">
        <v>1136</v>
      </c>
      <c r="G149" s="56" t="s">
        <v>1128</v>
      </c>
      <c r="H149" s="17" t="s">
        <v>51</v>
      </c>
      <c r="I149" s="48" t="s">
        <v>83</v>
      </c>
      <c r="J149" s="17" t="s">
        <v>69</v>
      </c>
      <c r="K149" s="36" t="s">
        <v>1129</v>
      </c>
      <c r="L149" s="36" t="s">
        <v>1130</v>
      </c>
      <c r="M149" s="220" t="s">
        <v>427</v>
      </c>
      <c r="N149" s="56" t="s">
        <v>1315</v>
      </c>
      <c r="O149" s="149" t="s">
        <v>1314</v>
      </c>
      <c r="P149" s="36" t="s">
        <v>1133</v>
      </c>
      <c r="Q149" s="36" t="s">
        <v>1134</v>
      </c>
      <c r="R149" s="238" t="s">
        <v>1135</v>
      </c>
      <c r="S149" s="58" t="s">
        <v>1080</v>
      </c>
      <c r="T149" s="58"/>
      <c r="U149" s="159" t="s">
        <v>1081</v>
      </c>
      <c r="V149" s="221">
        <v>0</v>
      </c>
      <c r="W149" s="236" t="s">
        <v>1131</v>
      </c>
      <c r="X149" s="243" t="s">
        <v>1132</v>
      </c>
      <c r="Y149" s="26"/>
      <c r="Z149" s="26"/>
      <c r="AA149" s="26"/>
      <c r="AB149" s="26" t="s">
        <v>1363</v>
      </c>
      <c r="AC149" s="36"/>
      <c r="AD149" s="36">
        <v>24</v>
      </c>
      <c r="AE149" s="50"/>
      <c r="AF149" s="36"/>
      <c r="AG149" s="50"/>
      <c r="AH149" s="36"/>
      <c r="AI149" s="36"/>
      <c r="AJ149" s="36"/>
      <c r="AK149" s="36"/>
      <c r="AL149" s="36"/>
      <c r="AM149" s="36"/>
      <c r="AN149" s="36">
        <v>27</v>
      </c>
      <c r="AO149" s="36"/>
      <c r="AP149" s="36"/>
      <c r="AQ149" s="51">
        <v>8</v>
      </c>
      <c r="AR149" s="36">
        <v>8</v>
      </c>
      <c r="AS149" s="41"/>
      <c r="AT149" s="36"/>
      <c r="AU149" s="36"/>
      <c r="AV149" s="36">
        <v>30</v>
      </c>
      <c r="AW149" s="36"/>
      <c r="AX149" s="36"/>
      <c r="AY149" s="36"/>
      <c r="AZ149" s="36"/>
      <c r="BA149" s="44"/>
      <c r="BB149" s="43">
        <v>24</v>
      </c>
      <c r="BC149" s="44"/>
      <c r="BD149" s="44"/>
      <c r="BE149" s="44"/>
      <c r="BF149" s="83"/>
      <c r="BG149" s="44"/>
      <c r="BH149" s="44"/>
      <c r="BI149" s="83"/>
      <c r="BJ149" s="43"/>
      <c r="BK149" s="83"/>
      <c r="BL149" s="83"/>
    </row>
    <row r="150" spans="1:64" x14ac:dyDescent="0.15">
      <c r="A150" s="157"/>
      <c r="B150" s="97"/>
      <c r="C150" s="17">
        <f>SUM(C136:C148)</f>
        <v>1152</v>
      </c>
      <c r="D150" s="97"/>
      <c r="E150" s="17"/>
      <c r="F150" s="33"/>
      <c r="G150" s="36"/>
      <c r="H150" s="17"/>
      <c r="I150" s="55"/>
      <c r="J150" s="17"/>
      <c r="K150" s="36"/>
      <c r="L150" s="36"/>
      <c r="M150" s="36"/>
      <c r="N150" s="36"/>
      <c r="O150" s="56"/>
      <c r="P150" s="36"/>
      <c r="Q150" s="42"/>
      <c r="R150" s="158"/>
      <c r="S150" s="168"/>
      <c r="T150" s="136"/>
      <c r="U150" s="59"/>
      <c r="V150" s="96"/>
      <c r="W150" s="160"/>
      <c r="X150" s="75"/>
      <c r="Y150" s="75"/>
      <c r="Z150" s="75"/>
      <c r="AA150" s="75"/>
      <c r="AB150" s="75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</row>
    <row r="151" spans="1:64" x14ac:dyDescent="0.15">
      <c r="A151" s="157"/>
      <c r="B151" s="97"/>
      <c r="C151" s="17"/>
      <c r="D151" s="97"/>
      <c r="E151" s="17"/>
      <c r="F151" s="33"/>
      <c r="G151" s="36"/>
      <c r="H151" s="17"/>
      <c r="I151" s="48"/>
      <c r="J151" s="17"/>
      <c r="K151" s="36"/>
      <c r="L151" s="36"/>
      <c r="M151" s="36"/>
      <c r="N151" s="56"/>
      <c r="O151" s="56"/>
      <c r="P151" s="36"/>
      <c r="Q151" s="42"/>
      <c r="R151" s="158"/>
      <c r="S151" s="151"/>
      <c r="T151" s="58"/>
      <c r="U151" s="59"/>
      <c r="V151" s="96"/>
      <c r="W151" s="160"/>
      <c r="X151" s="75"/>
      <c r="Y151" s="75"/>
      <c r="Z151" s="75"/>
      <c r="AA151" s="75"/>
      <c r="AB151" s="75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</row>
    <row r="152" spans="1:64" x14ac:dyDescent="0.15">
      <c r="A152" s="157"/>
      <c r="B152" s="97"/>
      <c r="C152" s="17"/>
      <c r="D152" s="97"/>
      <c r="E152" s="17"/>
      <c r="F152" s="33"/>
      <c r="G152" s="36"/>
      <c r="H152" s="17"/>
      <c r="I152" s="48"/>
      <c r="J152" s="17"/>
      <c r="K152" s="36"/>
      <c r="L152" s="36"/>
      <c r="M152" s="36"/>
      <c r="N152" s="56"/>
      <c r="O152" s="36"/>
      <c r="P152" s="36"/>
      <c r="Q152" s="42"/>
      <c r="R152" s="158"/>
      <c r="S152" s="34"/>
      <c r="T152" s="73"/>
      <c r="U152" s="152"/>
      <c r="V152" s="96"/>
      <c r="W152" s="160"/>
      <c r="X152" s="75"/>
      <c r="Y152" s="75"/>
      <c r="Z152" s="75"/>
      <c r="AA152" s="75"/>
      <c r="AB152" s="75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</row>
    <row r="153" spans="1:64" x14ac:dyDescent="0.15">
      <c r="A153" s="157"/>
      <c r="B153" s="97"/>
      <c r="C153" s="17"/>
      <c r="D153" s="97"/>
      <c r="E153" s="17"/>
      <c r="F153" s="33"/>
      <c r="G153" s="36"/>
      <c r="H153" s="17"/>
      <c r="I153" s="55"/>
      <c r="J153" s="17"/>
      <c r="K153" s="19"/>
      <c r="L153" s="36"/>
      <c r="M153" s="19"/>
      <c r="N153" s="56"/>
      <c r="O153" s="149"/>
      <c r="P153" s="19"/>
      <c r="Q153" s="28"/>
      <c r="R153" s="161"/>
      <c r="S153" s="151"/>
      <c r="T153" s="58"/>
      <c r="U153" s="152"/>
      <c r="V153" s="96"/>
      <c r="W153" s="160"/>
      <c r="X153" s="75"/>
      <c r="Y153" s="75"/>
      <c r="Z153" s="75"/>
      <c r="AA153" s="75"/>
      <c r="AB153" s="75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</row>
    <row r="154" spans="1:64" x14ac:dyDescent="0.15">
      <c r="A154" s="157"/>
      <c r="B154" s="97"/>
      <c r="C154" s="17"/>
      <c r="D154" s="97"/>
      <c r="E154" s="17"/>
      <c r="F154" s="33"/>
      <c r="G154" s="36"/>
      <c r="H154" s="17"/>
      <c r="I154" s="48"/>
      <c r="J154" s="17"/>
      <c r="K154" s="36"/>
      <c r="L154" s="36"/>
      <c r="M154" s="36"/>
      <c r="N154" s="36"/>
      <c r="O154" s="36"/>
      <c r="P154" s="36"/>
      <c r="Q154" s="42"/>
      <c r="R154" s="158"/>
      <c r="S154" s="168"/>
      <c r="T154" s="136"/>
      <c r="U154" s="59"/>
      <c r="V154" s="96"/>
      <c r="W154" s="160"/>
      <c r="X154" s="75"/>
      <c r="Y154" s="75"/>
      <c r="Z154" s="75"/>
      <c r="AA154" s="75"/>
      <c r="AB154" s="75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</row>
    <row r="155" spans="1:64" x14ac:dyDescent="0.15">
      <c r="A155" s="157"/>
      <c r="B155" s="97"/>
      <c r="C155" s="17"/>
      <c r="D155" s="97"/>
      <c r="E155" s="17"/>
      <c r="F155" s="33"/>
      <c r="G155" s="36"/>
      <c r="H155" s="17"/>
      <c r="I155" s="48"/>
      <c r="J155" s="17"/>
      <c r="K155" s="19"/>
      <c r="L155" s="36"/>
      <c r="M155" s="19"/>
      <c r="N155" s="36"/>
      <c r="O155" s="73"/>
      <c r="P155" s="19"/>
      <c r="Q155" s="28"/>
      <c r="R155" s="161"/>
      <c r="S155" s="151"/>
      <c r="T155" s="58"/>
      <c r="U155" s="152"/>
      <c r="V155" s="96"/>
      <c r="W155" s="160"/>
      <c r="X155" s="75"/>
      <c r="Y155" s="75"/>
      <c r="Z155" s="75"/>
      <c r="AA155" s="75"/>
      <c r="AB155" s="75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</row>
    <row r="156" spans="1:64" x14ac:dyDescent="0.15">
      <c r="A156" s="157"/>
      <c r="B156" s="92"/>
      <c r="C156" s="85"/>
      <c r="D156" s="92"/>
      <c r="E156" s="85"/>
      <c r="F156" s="15"/>
      <c r="G156" s="19"/>
      <c r="H156" s="17"/>
      <c r="I156" s="48"/>
      <c r="J156" s="17"/>
      <c r="K156" s="19"/>
      <c r="L156" s="19"/>
      <c r="M156" s="19"/>
      <c r="N156" s="73"/>
      <c r="O156" s="30"/>
      <c r="P156" s="19"/>
      <c r="Q156" s="28"/>
      <c r="R156" s="161"/>
      <c r="S156" s="34"/>
      <c r="T156" s="36"/>
      <c r="U156" s="59"/>
      <c r="V156" s="169"/>
      <c r="W156" s="170"/>
      <c r="X156" s="171"/>
      <c r="Y156" s="171"/>
      <c r="Z156" s="171"/>
      <c r="AA156" s="171"/>
      <c r="AB156" s="171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</row>
    <row r="157" spans="1:64" x14ac:dyDescent="0.15">
      <c r="A157" s="157"/>
      <c r="B157" s="97"/>
      <c r="C157" s="17"/>
      <c r="D157" s="97"/>
      <c r="E157" s="17"/>
      <c r="F157" s="33"/>
      <c r="G157" s="36"/>
      <c r="H157" s="17"/>
      <c r="I157" s="48"/>
      <c r="J157" s="17"/>
      <c r="K157" s="36"/>
      <c r="L157" s="36"/>
      <c r="M157" s="36"/>
      <c r="N157" s="56"/>
      <c r="O157" s="56"/>
      <c r="P157" s="36"/>
      <c r="Q157" s="42"/>
      <c r="R157" s="158"/>
      <c r="S157" s="151"/>
      <c r="T157" s="58"/>
      <c r="U157" s="59"/>
      <c r="V157" s="96"/>
      <c r="W157" s="160"/>
      <c r="X157" s="75"/>
      <c r="Y157" s="75"/>
      <c r="Z157" s="75"/>
      <c r="AA157" s="75"/>
      <c r="AB157" s="75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</row>
    <row r="158" spans="1:64" x14ac:dyDescent="0.15">
      <c r="A158" s="157"/>
      <c r="B158" s="97"/>
      <c r="C158" s="17"/>
      <c r="D158" s="97"/>
      <c r="E158" s="17"/>
      <c r="F158" s="33"/>
      <c r="G158" s="36"/>
      <c r="H158" s="17"/>
      <c r="I158" s="48"/>
      <c r="J158" s="17"/>
      <c r="K158" s="19"/>
      <c r="L158" s="36"/>
      <c r="M158" s="19"/>
      <c r="N158" s="36"/>
      <c r="O158" s="149"/>
      <c r="P158" s="19"/>
      <c r="Q158" s="28"/>
      <c r="R158" s="161"/>
      <c r="S158" s="151"/>
      <c r="T158" s="58"/>
      <c r="U158" s="152"/>
      <c r="V158" s="96"/>
      <c r="W158" s="160"/>
      <c r="X158" s="75"/>
      <c r="Y158" s="75"/>
      <c r="Z158" s="75"/>
      <c r="AA158" s="75"/>
      <c r="AB158" s="75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</row>
    <row r="159" spans="1:64" x14ac:dyDescent="0.15">
      <c r="A159" s="157"/>
      <c r="B159" s="92"/>
      <c r="C159" s="85"/>
      <c r="D159" s="92"/>
      <c r="E159" s="85"/>
      <c r="F159" s="15"/>
      <c r="G159" s="19"/>
      <c r="H159" s="17"/>
      <c r="I159" s="48"/>
      <c r="J159" s="17"/>
      <c r="K159" s="19"/>
      <c r="L159" s="19"/>
      <c r="M159" s="19"/>
      <c r="N159" s="149"/>
      <c r="O159" s="56"/>
      <c r="P159" s="19"/>
      <c r="Q159" s="28"/>
      <c r="R159" s="161"/>
      <c r="S159" s="168"/>
      <c r="T159" s="136"/>
      <c r="U159" s="59"/>
      <c r="V159" s="96"/>
      <c r="W159" s="160"/>
      <c r="X159" s="75"/>
      <c r="Y159" s="75"/>
      <c r="Z159" s="75"/>
      <c r="AA159" s="75"/>
      <c r="AB159" s="75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</row>
    <row r="160" spans="1:64" x14ac:dyDescent="0.15">
      <c r="A160" s="157"/>
      <c r="B160" s="92"/>
      <c r="C160" s="85"/>
      <c r="D160" s="92"/>
      <c r="E160" s="85"/>
      <c r="F160" s="15"/>
      <c r="G160" s="19"/>
      <c r="H160" s="17"/>
      <c r="I160" s="48"/>
      <c r="J160" s="17"/>
      <c r="K160" s="19"/>
      <c r="L160" s="19"/>
      <c r="M160" s="19"/>
      <c r="N160" s="149"/>
      <c r="O160" s="56"/>
      <c r="P160" s="19"/>
      <c r="Q160" s="28"/>
      <c r="R160" s="161"/>
      <c r="S160" s="168"/>
      <c r="T160" s="136"/>
      <c r="U160" s="59"/>
      <c r="V160" s="96"/>
      <c r="W160" s="160"/>
      <c r="X160" s="75"/>
      <c r="Y160" s="75"/>
      <c r="Z160" s="75"/>
      <c r="AA160" s="75"/>
      <c r="AB160" s="75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</row>
    <row r="161" spans="1:64" x14ac:dyDescent="0.15">
      <c r="A161" s="157"/>
      <c r="B161" s="97"/>
      <c r="C161" s="17"/>
      <c r="D161" s="97"/>
      <c r="E161" s="17"/>
      <c r="F161" s="15"/>
      <c r="G161" s="19"/>
      <c r="H161" s="17"/>
      <c r="I161" s="48"/>
      <c r="J161" s="17"/>
      <c r="K161" s="19"/>
      <c r="L161" s="36"/>
      <c r="M161" s="19"/>
      <c r="N161" s="56"/>
      <c r="O161" s="36"/>
      <c r="P161" s="19"/>
      <c r="Q161" s="28"/>
      <c r="R161" s="161"/>
      <c r="S161" s="34"/>
      <c r="T161" s="36"/>
      <c r="U161" s="59"/>
      <c r="V161" s="96"/>
      <c r="W161" s="160"/>
      <c r="X161" s="75"/>
      <c r="Y161" s="75"/>
      <c r="Z161" s="75"/>
      <c r="AA161" s="75"/>
      <c r="AB161" s="75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</row>
    <row r="162" spans="1:64" x14ac:dyDescent="0.15">
      <c r="A162" s="157"/>
      <c r="B162" s="92"/>
      <c r="C162" s="85"/>
      <c r="D162" s="92"/>
      <c r="E162" s="85"/>
      <c r="F162" s="15"/>
      <c r="G162" s="19"/>
      <c r="H162" s="17"/>
      <c r="I162" s="48"/>
      <c r="J162" s="17"/>
      <c r="K162" s="19"/>
      <c r="L162" s="19"/>
      <c r="M162" s="19"/>
      <c r="N162" s="73"/>
      <c r="O162" s="36"/>
      <c r="P162" s="19"/>
      <c r="Q162" s="28"/>
      <c r="R162" s="161"/>
      <c r="S162" s="34"/>
      <c r="T162" s="36"/>
      <c r="U162" s="59"/>
      <c r="V162" s="96"/>
      <c r="W162" s="160"/>
      <c r="X162" s="75"/>
      <c r="Y162" s="75"/>
      <c r="Z162" s="75"/>
      <c r="AA162" s="75"/>
      <c r="AB162" s="75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</row>
    <row r="163" spans="1:64" x14ac:dyDescent="0.15">
      <c r="A163" s="157"/>
      <c r="B163" s="97"/>
      <c r="C163" s="17"/>
      <c r="D163" s="97"/>
      <c r="E163" s="17"/>
      <c r="F163" s="33"/>
      <c r="G163" s="36"/>
      <c r="H163" s="17"/>
      <c r="I163" s="48"/>
      <c r="J163" s="17"/>
      <c r="K163" s="36"/>
      <c r="L163" s="36"/>
      <c r="M163" s="36"/>
      <c r="N163" s="36"/>
      <c r="O163" s="36"/>
      <c r="P163" s="36"/>
      <c r="Q163" s="42"/>
      <c r="R163" s="158"/>
      <c r="S163" s="34"/>
      <c r="T163" s="36"/>
      <c r="U163" s="36"/>
      <c r="V163" s="172"/>
      <c r="W163" s="173"/>
      <c r="X163" s="174"/>
      <c r="Y163" s="174"/>
      <c r="Z163" s="174"/>
      <c r="AA163" s="174"/>
      <c r="AB163" s="174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</row>
    <row r="164" spans="1:64" x14ac:dyDescent="0.15">
      <c r="A164" s="157"/>
      <c r="B164" s="97"/>
      <c r="C164" s="85"/>
      <c r="D164" s="97"/>
      <c r="E164" s="17"/>
      <c r="F164" s="33"/>
      <c r="G164" s="36"/>
      <c r="H164" s="17"/>
      <c r="I164" s="36"/>
      <c r="J164" s="17"/>
      <c r="K164" s="36"/>
      <c r="L164" s="36"/>
      <c r="M164" s="36"/>
      <c r="N164" s="36"/>
      <c r="O164" s="36"/>
      <c r="P164" s="36"/>
      <c r="Q164" s="42"/>
      <c r="R164" s="158"/>
      <c r="S164" s="34"/>
      <c r="T164" s="36"/>
      <c r="U164" s="36"/>
      <c r="V164" s="172"/>
      <c r="W164" s="173"/>
      <c r="X164" s="174"/>
      <c r="Y164" s="174"/>
      <c r="Z164" s="174"/>
      <c r="AA164" s="174"/>
      <c r="AB164" s="174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</row>
    <row r="165" spans="1:64" x14ac:dyDescent="0.15">
      <c r="A165" s="157"/>
      <c r="B165" s="92"/>
      <c r="C165" s="85"/>
      <c r="D165" s="92"/>
      <c r="E165" s="85"/>
      <c r="F165" s="15"/>
      <c r="G165" s="19"/>
      <c r="H165" s="17"/>
      <c r="I165" s="48"/>
      <c r="J165" s="17"/>
      <c r="K165" s="19"/>
      <c r="L165" s="19"/>
      <c r="M165" s="19"/>
      <c r="N165" s="73"/>
      <c r="O165" s="56"/>
      <c r="P165" s="19"/>
      <c r="Q165" s="28"/>
      <c r="R165" s="161"/>
      <c r="S165" s="34"/>
      <c r="T165" s="73"/>
      <c r="U165" s="152"/>
      <c r="V165" s="96"/>
      <c r="W165" s="160"/>
      <c r="X165" s="75"/>
      <c r="Y165" s="75"/>
      <c r="Z165" s="75"/>
      <c r="AA165" s="75"/>
      <c r="AB165" s="75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</row>
    <row r="166" spans="1:64" x14ac:dyDescent="0.15">
      <c r="A166" s="157"/>
      <c r="B166" s="97"/>
      <c r="C166" s="17"/>
      <c r="D166" s="97"/>
      <c r="E166" s="17"/>
      <c r="F166" s="33"/>
      <c r="G166" s="36"/>
      <c r="H166" s="17"/>
      <c r="I166" s="55"/>
      <c r="J166" s="17"/>
      <c r="K166" s="19"/>
      <c r="L166" s="36"/>
      <c r="M166" s="19"/>
      <c r="N166" s="36"/>
      <c r="O166" s="136"/>
      <c r="P166" s="19"/>
      <c r="Q166" s="28"/>
      <c r="R166" s="161"/>
      <c r="S166" s="34"/>
      <c r="T166" s="73"/>
      <c r="U166" s="152"/>
      <c r="V166" s="96"/>
      <c r="W166" s="160"/>
      <c r="X166" s="75"/>
      <c r="Y166" s="75"/>
      <c r="Z166" s="75"/>
      <c r="AA166" s="75"/>
      <c r="AB166" s="75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</row>
    <row r="167" spans="1:64" x14ac:dyDescent="0.15">
      <c r="A167" s="157"/>
      <c r="B167" s="92"/>
      <c r="C167" s="85"/>
      <c r="D167" s="92"/>
      <c r="E167" s="85"/>
      <c r="F167" s="33"/>
      <c r="G167" s="36"/>
      <c r="H167" s="17"/>
      <c r="I167" s="48"/>
      <c r="J167" s="17"/>
      <c r="K167" s="19"/>
      <c r="L167" s="19"/>
      <c r="M167" s="19"/>
      <c r="N167" s="73"/>
      <c r="O167" s="30"/>
      <c r="P167" s="19"/>
      <c r="Q167" s="28"/>
      <c r="R167" s="161"/>
      <c r="S167" s="34"/>
      <c r="T167" s="36"/>
      <c r="U167" s="59"/>
      <c r="V167" s="169"/>
      <c r="W167" s="170"/>
      <c r="X167" s="171"/>
      <c r="Y167" s="171"/>
      <c r="Z167" s="171"/>
      <c r="AA167" s="171"/>
      <c r="AB167" s="171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</row>
    <row r="168" spans="1:64" x14ac:dyDescent="0.15">
      <c r="A168" s="157"/>
      <c r="B168" s="97"/>
      <c r="C168" s="17"/>
      <c r="D168" s="97"/>
      <c r="E168" s="17"/>
      <c r="F168" s="33"/>
      <c r="G168" s="36"/>
      <c r="H168" s="17"/>
      <c r="I168" s="48"/>
      <c r="J168" s="17"/>
      <c r="K168" s="36"/>
      <c r="L168" s="36"/>
      <c r="M168" s="36"/>
      <c r="N168" s="56"/>
      <c r="O168" s="175"/>
      <c r="P168" s="36"/>
      <c r="Q168" s="42"/>
      <c r="R168" s="158"/>
      <c r="S168" s="34"/>
      <c r="T168" s="36"/>
      <c r="U168" s="59"/>
      <c r="V168" s="169"/>
      <c r="W168" s="170"/>
      <c r="X168" s="171"/>
      <c r="Y168" s="171"/>
      <c r="Z168" s="171"/>
      <c r="AA168" s="171"/>
      <c r="AB168" s="171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</row>
    <row r="169" spans="1:64" x14ac:dyDescent="0.15">
      <c r="A169" s="157"/>
      <c r="B169" s="92"/>
      <c r="C169" s="85"/>
      <c r="D169" s="92"/>
      <c r="E169" s="85"/>
      <c r="F169" s="15"/>
      <c r="G169" s="19"/>
      <c r="H169" s="17"/>
      <c r="I169" s="48"/>
      <c r="J169" s="17"/>
      <c r="K169" s="19"/>
      <c r="L169" s="19"/>
      <c r="M169" s="19"/>
      <c r="N169" s="73"/>
      <c r="O169" s="30"/>
      <c r="P169" s="19"/>
      <c r="Q169" s="28"/>
      <c r="R169" s="161"/>
      <c r="S169" s="34"/>
      <c r="T169" s="36"/>
      <c r="U169" s="59"/>
      <c r="V169" s="169"/>
      <c r="W169" s="170"/>
      <c r="X169" s="171"/>
      <c r="Y169" s="171"/>
      <c r="Z169" s="171"/>
      <c r="AA169" s="171"/>
      <c r="AB169" s="171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</row>
    <row r="170" spans="1:64" x14ac:dyDescent="0.15">
      <c r="A170" s="157"/>
      <c r="B170" s="33"/>
      <c r="C170" s="36"/>
      <c r="D170" s="33"/>
      <c r="E170" s="36"/>
      <c r="F170" s="15"/>
      <c r="G170" s="19"/>
      <c r="H170" s="36"/>
      <c r="I170" s="48"/>
      <c r="J170" s="36"/>
      <c r="K170" s="36"/>
      <c r="L170" s="36"/>
      <c r="M170" s="36"/>
      <c r="N170" s="36"/>
      <c r="O170" s="30"/>
      <c r="P170" s="36"/>
      <c r="Q170" s="42"/>
      <c r="R170" s="158"/>
      <c r="S170" s="34"/>
      <c r="T170" s="36"/>
      <c r="U170" s="59"/>
      <c r="V170" s="169"/>
      <c r="W170" s="170"/>
      <c r="X170" s="171"/>
      <c r="Y170" s="171"/>
      <c r="Z170" s="171"/>
      <c r="AA170" s="171"/>
      <c r="AB170" s="171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</row>
    <row r="171" spans="1:64" x14ac:dyDescent="0.15">
      <c r="A171" s="157"/>
      <c r="B171" s="33"/>
      <c r="C171" s="36"/>
      <c r="D171" s="33"/>
      <c r="E171" s="36"/>
      <c r="F171" s="33"/>
      <c r="G171" s="36"/>
      <c r="H171" s="36"/>
      <c r="I171" s="48"/>
      <c r="J171" s="36"/>
      <c r="K171" s="19"/>
      <c r="L171" s="36"/>
      <c r="M171" s="19"/>
      <c r="N171" s="36"/>
      <c r="O171" s="30"/>
      <c r="P171" s="19"/>
      <c r="Q171" s="28"/>
      <c r="R171" s="161"/>
      <c r="S171" s="34"/>
      <c r="T171" s="36"/>
      <c r="U171" s="59"/>
      <c r="V171" s="169"/>
      <c r="W171" s="170"/>
      <c r="X171" s="171"/>
      <c r="Y171" s="171"/>
      <c r="Z171" s="171"/>
      <c r="AA171" s="171"/>
      <c r="AB171" s="171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</row>
    <row r="172" spans="1:64" x14ac:dyDescent="0.15">
      <c r="A172" s="157"/>
      <c r="B172" s="33"/>
      <c r="C172" s="36"/>
      <c r="D172" s="33"/>
      <c r="E172" s="36"/>
      <c r="F172" s="33"/>
      <c r="G172" s="36"/>
      <c r="H172" s="36"/>
      <c r="I172" s="48"/>
      <c r="J172" s="36"/>
      <c r="K172" s="36"/>
      <c r="L172" s="36"/>
      <c r="M172" s="36"/>
      <c r="N172" s="36"/>
      <c r="O172" s="30"/>
      <c r="P172" s="36"/>
      <c r="Q172" s="42"/>
      <c r="R172" s="158"/>
      <c r="S172" s="34"/>
      <c r="T172" s="36"/>
      <c r="U172" s="59"/>
      <c r="V172" s="169"/>
      <c r="W172" s="170"/>
      <c r="X172" s="171"/>
      <c r="Y172" s="171"/>
      <c r="Z172" s="171"/>
      <c r="AA172" s="171"/>
      <c r="AB172" s="171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</row>
    <row r="173" spans="1:64" x14ac:dyDescent="0.15">
      <c r="A173" s="157"/>
      <c r="B173" s="33"/>
      <c r="C173" s="36"/>
      <c r="D173" s="33"/>
      <c r="E173" s="36"/>
      <c r="F173" s="33"/>
      <c r="G173" s="36"/>
      <c r="H173" s="36"/>
      <c r="I173" s="48"/>
      <c r="J173" s="36"/>
      <c r="K173" s="19"/>
      <c r="L173" s="36"/>
      <c r="M173" s="36"/>
      <c r="N173" s="36"/>
      <c r="O173" s="36"/>
      <c r="P173" s="19"/>
      <c r="Q173" s="28"/>
      <c r="R173" s="161"/>
      <c r="S173" s="34"/>
      <c r="T173" s="36"/>
      <c r="U173" s="59"/>
      <c r="V173" s="169"/>
      <c r="W173" s="170"/>
      <c r="X173" s="171"/>
      <c r="Y173" s="171"/>
      <c r="Z173" s="171"/>
      <c r="AA173" s="171"/>
      <c r="AB173" s="171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</row>
    <row r="174" spans="1:64" x14ac:dyDescent="0.15">
      <c r="A174" s="157"/>
      <c r="B174" s="33"/>
      <c r="C174" s="36"/>
      <c r="D174" s="33"/>
      <c r="E174" s="36"/>
      <c r="F174" s="33"/>
      <c r="G174" s="36"/>
      <c r="H174" s="36"/>
      <c r="I174" s="48"/>
      <c r="J174" s="36"/>
      <c r="K174" s="36"/>
      <c r="L174" s="36"/>
      <c r="M174" s="36"/>
      <c r="N174" s="56"/>
      <c r="O174" s="56"/>
      <c r="P174" s="36"/>
      <c r="Q174" s="42"/>
      <c r="R174" s="158"/>
      <c r="S174" s="34"/>
      <c r="T174" s="36"/>
      <c r="U174" s="59"/>
      <c r="V174" s="169"/>
      <c r="W174" s="170"/>
      <c r="X174" s="171"/>
      <c r="Y174" s="171"/>
      <c r="Z174" s="171"/>
      <c r="AA174" s="171"/>
      <c r="AB174" s="171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</row>
    <row r="175" spans="1:64" x14ac:dyDescent="0.15">
      <c r="A175" s="157"/>
      <c r="B175" s="33"/>
      <c r="C175" s="19"/>
      <c r="D175" s="33"/>
      <c r="E175" s="36"/>
      <c r="F175" s="33"/>
      <c r="G175" s="36"/>
      <c r="H175" s="36"/>
      <c r="I175" s="55"/>
      <c r="J175" s="36"/>
      <c r="K175" s="36"/>
      <c r="L175" s="36"/>
      <c r="M175" s="36"/>
      <c r="N175" s="36"/>
      <c r="O175" s="36"/>
      <c r="P175" s="36"/>
      <c r="Q175" s="42"/>
      <c r="R175" s="158"/>
      <c r="S175" s="34"/>
      <c r="T175" s="36"/>
      <c r="U175" s="59"/>
      <c r="V175" s="169"/>
      <c r="W175" s="170"/>
      <c r="X175" s="171"/>
      <c r="Y175" s="171"/>
      <c r="Z175" s="171"/>
      <c r="AA175" s="171"/>
      <c r="AB175" s="171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</row>
    <row r="176" spans="1:64" x14ac:dyDescent="0.15">
      <c r="A176" s="157"/>
      <c r="B176" s="33"/>
      <c r="C176" s="19"/>
      <c r="D176" s="33"/>
      <c r="E176" s="36"/>
      <c r="F176" s="33"/>
      <c r="G176" s="36"/>
      <c r="H176" s="36"/>
      <c r="I176" s="55"/>
      <c r="J176" s="36"/>
      <c r="K176" s="36"/>
      <c r="L176" s="36"/>
      <c r="M176" s="36"/>
      <c r="N176" s="36"/>
      <c r="O176" s="36"/>
      <c r="P176" s="36"/>
      <c r="Q176" s="42"/>
      <c r="R176" s="158"/>
      <c r="S176" s="34"/>
      <c r="T176" s="36"/>
      <c r="U176" s="59"/>
      <c r="V176" s="169"/>
      <c r="W176" s="170"/>
      <c r="X176" s="171"/>
      <c r="Y176" s="171"/>
      <c r="Z176" s="171"/>
      <c r="AA176" s="171"/>
      <c r="AB176" s="171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</row>
    <row r="177" spans="1:53" s="40" customFormat="1" x14ac:dyDescent="0.15">
      <c r="A177" s="157"/>
      <c r="B177" s="33"/>
      <c r="C177" s="19"/>
      <c r="D177" s="33"/>
      <c r="E177" s="36"/>
      <c r="F177" s="33"/>
      <c r="G177" s="36"/>
      <c r="H177" s="36"/>
      <c r="I177" s="48"/>
      <c r="J177" s="36"/>
      <c r="K177" s="36"/>
      <c r="L177" s="36"/>
      <c r="M177" s="36"/>
      <c r="N177" s="36"/>
      <c r="O177" s="36"/>
      <c r="P177" s="36"/>
      <c r="Q177" s="42"/>
      <c r="R177" s="158"/>
      <c r="S177" s="34"/>
      <c r="T177" s="36"/>
      <c r="U177" s="59"/>
      <c r="V177" s="169"/>
      <c r="W177" s="170"/>
      <c r="X177" s="171"/>
      <c r="Y177" s="171"/>
      <c r="Z177" s="171"/>
      <c r="AA177" s="171"/>
      <c r="AB177" s="171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</row>
    <row r="178" spans="1:53" s="40" customFormat="1" x14ac:dyDescent="0.15">
      <c r="A178" s="157"/>
      <c r="B178" s="15"/>
      <c r="C178" s="36"/>
      <c r="D178" s="15"/>
      <c r="E178" s="19"/>
      <c r="F178" s="103"/>
      <c r="G178" s="56"/>
      <c r="H178" s="36"/>
      <c r="I178" s="48"/>
      <c r="J178" s="36"/>
      <c r="K178" s="19"/>
      <c r="L178" s="36"/>
      <c r="M178" s="19"/>
      <c r="N178" s="36"/>
      <c r="O178" s="36"/>
      <c r="P178" s="19"/>
      <c r="Q178" s="28"/>
      <c r="R178" s="161"/>
      <c r="S178" s="34"/>
      <c r="T178" s="36"/>
      <c r="U178" s="59"/>
      <c r="V178" s="169"/>
      <c r="W178" s="170"/>
      <c r="X178" s="171"/>
      <c r="Y178" s="171"/>
      <c r="Z178" s="171"/>
      <c r="AA178" s="171"/>
      <c r="AB178" s="171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</row>
    <row r="179" spans="1:53" s="40" customFormat="1" x14ac:dyDescent="0.15">
      <c r="A179" s="157"/>
      <c r="B179" s="176"/>
      <c r="C179" s="30"/>
      <c r="D179" s="176"/>
      <c r="E179" s="30"/>
      <c r="F179" s="176"/>
      <c r="G179" s="30"/>
      <c r="H179" s="30"/>
      <c r="I179" s="36"/>
      <c r="J179" s="36"/>
      <c r="K179" s="36"/>
      <c r="L179" s="36"/>
      <c r="M179" s="36"/>
      <c r="N179" s="30"/>
      <c r="O179" s="36"/>
      <c r="P179" s="36"/>
      <c r="Q179" s="42"/>
      <c r="R179" s="158"/>
      <c r="S179" s="34"/>
      <c r="T179" s="36"/>
      <c r="U179" s="59"/>
      <c r="V179" s="169"/>
      <c r="W179" s="170"/>
      <c r="X179" s="171"/>
      <c r="Y179" s="171"/>
      <c r="Z179" s="171"/>
      <c r="AA179" s="171"/>
      <c r="AB179" s="171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</row>
    <row r="180" spans="1:53" s="40" customFormat="1" x14ac:dyDescent="0.15">
      <c r="A180" s="157"/>
      <c r="B180" s="176"/>
      <c r="C180" s="30"/>
      <c r="D180" s="176"/>
      <c r="E180" s="30"/>
      <c r="F180" s="176"/>
      <c r="G180" s="30"/>
      <c r="H180" s="30"/>
      <c r="I180" s="36"/>
      <c r="J180" s="36"/>
      <c r="K180" s="36"/>
      <c r="L180" s="36"/>
      <c r="M180" s="36"/>
      <c r="N180" s="30"/>
      <c r="O180" s="36"/>
      <c r="P180" s="36"/>
      <c r="Q180" s="42"/>
      <c r="R180" s="158"/>
      <c r="S180" s="34"/>
      <c r="T180" s="36"/>
      <c r="U180" s="59"/>
      <c r="V180" s="169"/>
      <c r="W180" s="170"/>
      <c r="X180" s="171"/>
      <c r="Y180" s="171"/>
      <c r="Z180" s="171"/>
      <c r="AA180" s="171"/>
      <c r="AB180" s="171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</row>
    <row r="181" spans="1:53" s="40" customFormat="1" x14ac:dyDescent="0.15">
      <c r="A181" s="157"/>
      <c r="B181" s="176"/>
      <c r="C181" s="30"/>
      <c r="D181" s="176"/>
      <c r="E181" s="30"/>
      <c r="F181" s="176"/>
      <c r="G181" s="30"/>
      <c r="H181" s="30"/>
      <c r="I181" s="36"/>
      <c r="J181" s="36"/>
      <c r="K181" s="36"/>
      <c r="L181" s="36"/>
      <c r="M181" s="36"/>
      <c r="N181" s="30"/>
      <c r="O181" s="36"/>
      <c r="P181" s="36"/>
      <c r="Q181" s="42"/>
      <c r="R181" s="158"/>
      <c r="S181" s="34"/>
      <c r="T181" s="36"/>
      <c r="U181" s="59"/>
      <c r="V181" s="169"/>
      <c r="W181" s="170"/>
      <c r="X181" s="171"/>
      <c r="Y181" s="171"/>
      <c r="Z181" s="171"/>
      <c r="AA181" s="171"/>
      <c r="AB181" s="171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</row>
    <row r="182" spans="1:53" s="40" customFormat="1" x14ac:dyDescent="0.15">
      <c r="A182" s="157"/>
      <c r="B182" s="176"/>
      <c r="C182" s="30"/>
      <c r="D182" s="176"/>
      <c r="E182" s="30"/>
      <c r="F182" s="176"/>
      <c r="G182" s="30"/>
      <c r="H182" s="30"/>
      <c r="I182" s="36"/>
      <c r="J182" s="36"/>
      <c r="K182" s="36"/>
      <c r="L182" s="36"/>
      <c r="M182" s="36"/>
      <c r="N182" s="30"/>
      <c r="O182" s="36"/>
      <c r="P182" s="36"/>
      <c r="Q182" s="42"/>
      <c r="R182" s="158"/>
      <c r="S182" s="34"/>
      <c r="T182" s="36"/>
      <c r="U182" s="59"/>
      <c r="V182" s="169"/>
      <c r="W182" s="170"/>
      <c r="X182" s="171"/>
      <c r="Y182" s="171"/>
      <c r="Z182" s="171"/>
      <c r="AA182" s="171"/>
      <c r="AB182" s="171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</row>
  </sheetData>
  <autoFilter ref="A2:BL131" xr:uid="{00000000-0001-0000-0100-000000000000}"/>
  <mergeCells count="40">
    <mergeCell ref="N2:N4"/>
    <mergeCell ref="A2:A4"/>
    <mergeCell ref="B2:B4"/>
    <mergeCell ref="C2:C4"/>
    <mergeCell ref="D2:D4"/>
    <mergeCell ref="E2:E4"/>
    <mergeCell ref="F2:F4"/>
    <mergeCell ref="G2:G4"/>
    <mergeCell ref="K2:K4"/>
    <mergeCell ref="L2:L4"/>
    <mergeCell ref="M2:M4"/>
    <mergeCell ref="Z2:Z4"/>
    <mergeCell ref="O2:O4"/>
    <mergeCell ref="P2:P4"/>
    <mergeCell ref="Q2:Q4"/>
    <mergeCell ref="R2:R4"/>
    <mergeCell ref="S2:S4"/>
    <mergeCell ref="T2:T4"/>
    <mergeCell ref="A135:C135"/>
    <mergeCell ref="AA2:AA4"/>
    <mergeCell ref="AB2:AB4"/>
    <mergeCell ref="BA2:BL3"/>
    <mergeCell ref="AC3:AD3"/>
    <mergeCell ref="AE3:AF3"/>
    <mergeCell ref="AG3:AH3"/>
    <mergeCell ref="AI3:AJ3"/>
    <mergeCell ref="AK3:AL3"/>
    <mergeCell ref="AM3:AN3"/>
    <mergeCell ref="AO3:AP3"/>
    <mergeCell ref="U2:U4"/>
    <mergeCell ref="V2:V4"/>
    <mergeCell ref="W2:W4"/>
    <mergeCell ref="X2:X4"/>
    <mergeCell ref="Y2:Y4"/>
    <mergeCell ref="BA135:BL135"/>
    <mergeCell ref="AQ3:AR3"/>
    <mergeCell ref="AS3:AT3"/>
    <mergeCell ref="AU3:AV3"/>
    <mergeCell ref="AW3:AX3"/>
    <mergeCell ref="AY3:AZ3"/>
  </mergeCells>
  <phoneticPr fontId="4" type="noConversion"/>
  <hyperlinks>
    <hyperlink ref="R30" r:id="rId1" display="suseok.cha@retech.kr" xr:uid="{010A7136-B864-4F13-9523-AA307D6CA8EA}"/>
    <hyperlink ref="R86" r:id="rId2" display="jungjagol@gsnws.com/chong@gsnws.com" xr:uid="{5AFD2AD6-C146-445A-B606-3BC7919D2154}"/>
    <hyperlink ref="R90" r:id="rId3" xr:uid="{36F5FBC7-80AF-4FB2-A529-0DB08826E185}"/>
    <hyperlink ref="R94" r:id="rId4" xr:uid="{E8BC7642-35DE-4EA4-BCE5-0DF0564ACBE6}"/>
    <hyperlink ref="R109" r:id="rId5" xr:uid="{DE294E68-0961-45C0-8140-03817E991271}"/>
    <hyperlink ref="R75" r:id="rId6" xr:uid="{255286E4-3075-430A-A808-7A1C0166FE44}"/>
    <hyperlink ref="R85" r:id="rId7" tooltip="이메일" display="https://contact.naver.com/" xr:uid="{13B9E40D-5BBE-4A64-AC11-AF3AD451262D}"/>
    <hyperlink ref="R92" r:id="rId8" tooltip="이메일" display="https://contact.naver.com/" xr:uid="{CB894CDC-8854-4791-91DA-82C7572DA1C7}"/>
    <hyperlink ref="R95" r:id="rId9" xr:uid="{2671DF90-3629-47A2-8830-3A175F71A14D}"/>
    <hyperlink ref="R98" r:id="rId10" tooltip="이메일" display="https://contact.naver.com/" xr:uid="{AF95DEB7-A951-4032-84B8-133AAABC1121}"/>
    <hyperlink ref="R119" r:id="rId11" xr:uid="{465ED655-9B84-41D7-8229-366CAFB36689}"/>
    <hyperlink ref="R67" r:id="rId12" display="leedh5608@hanmail.net_x000a_" xr:uid="{5D21CC52-F09C-40A0-80C5-2820A2618845}"/>
    <hyperlink ref="R84" r:id="rId13" xr:uid="{262F2A67-246F-4D8E-8EBE-20860ACF9CA0}"/>
    <hyperlink ref="R121" r:id="rId14" xr:uid="{44FAB5A3-05CC-4BC2-A449-3DCABC6D6AC0}"/>
    <hyperlink ref="R139" r:id="rId15" xr:uid="{C1A648DB-AFEA-406C-9F77-0E13CC1F5847}"/>
    <hyperlink ref="R77" r:id="rId16" xr:uid="{410FC8ED-2F86-4E2F-9ADA-65CE05E2C55E}"/>
    <hyperlink ref="R46" r:id="rId17" display="bluecity80@naver.com" xr:uid="{19E1FFF9-A787-46E6-B6E7-5B0C5D1FA29F}"/>
    <hyperlink ref="R49" r:id="rId18" xr:uid="{A6ADC39C-EA0C-4B86-85AA-962570BECC09}"/>
    <hyperlink ref="R27" r:id="rId19" xr:uid="{ACD75D49-72BE-44D7-9B68-836D21024A86}"/>
    <hyperlink ref="R146" r:id="rId20" xr:uid="{B43AEBD8-75A0-4806-BC37-D257848222E5}"/>
    <hyperlink ref="R72" r:id="rId21" xr:uid="{1924A8ED-8E5B-4E2A-8ED1-EAA913E20B5E}"/>
    <hyperlink ref="R62" r:id="rId22" xr:uid="{1FC0273F-486B-4915-B0CA-790C64DA9D25}"/>
    <hyperlink ref="R55" r:id="rId23" xr:uid="{700F6285-3EC1-48F3-BBE4-5684E2D47076}"/>
    <hyperlink ref="R41" r:id="rId24" tooltip="이메일" display="https://contact.naver.com/" xr:uid="{1644B1A3-2583-42D3-9492-46E78454E7C6}"/>
    <hyperlink ref="R26" r:id="rId25" xr:uid="{21CB1389-D737-4464-AE9F-0E683C2B2AFC}"/>
    <hyperlink ref="R68" r:id="rId26" xr:uid="{1968CECB-26B2-4B2E-8FB7-86097C0AA978}"/>
    <hyperlink ref="R52" r:id="rId27" xr:uid="{2020464A-FFD7-4523-8AE3-417CFA87EA28}"/>
    <hyperlink ref="R21" r:id="rId28" xr:uid="{C107E44B-B051-48E8-B35F-8E8DD43E2ADF}"/>
    <hyperlink ref="R33" r:id="rId29" xr:uid="{8A7F8CFE-DCA4-4224-9A3A-0A74E17E7413}"/>
    <hyperlink ref="R9" r:id="rId30" tooltip="이메일" display="https://contact.naver.com/" xr:uid="{4D173D25-46EA-48F0-831A-2733BC122E85}"/>
    <hyperlink ref="R14" r:id="rId31" xr:uid="{7CB1A844-54B7-407F-9269-F5D59E217BC9}"/>
    <hyperlink ref="R40" r:id="rId32" display="ndk7720@lgcarepartner.com" xr:uid="{C78BCAF5-FFBF-46D1-B717-FC9B64C83DDD}"/>
    <hyperlink ref="R44" r:id="rId33" xr:uid="{ABC6390D-8BAC-44AB-96C1-C5D4F657DC1A}"/>
    <hyperlink ref="R83" r:id="rId34" xr:uid="{63A754E0-CC0F-4D96-9105-4CB201F3924E}"/>
    <hyperlink ref="R76" r:id="rId35" xr:uid="{3BEC889E-604B-4301-B0E8-EE66F3FF149A}"/>
    <hyperlink ref="R34" r:id="rId36" xr:uid="{BCAF5A53-B6FA-45B5-9381-1844F9B39D91}"/>
    <hyperlink ref="R137" r:id="rId37" xr:uid="{2308D334-C87D-4CF1-9118-10BE7E51C588}"/>
    <hyperlink ref="R88" r:id="rId38" xr:uid="{373BD708-0057-4836-9247-1762A328DA8B}"/>
    <hyperlink ref="R8" r:id="rId39" display="kit6331@naver.com" xr:uid="{F5E07CC4-AD12-4C17-B388-DE4281AB84CF}"/>
    <hyperlink ref="R29" r:id="rId40" xr:uid="{CF38A829-0709-4214-A0D2-F4CA2EB20363}"/>
    <hyperlink ref="R35" r:id="rId41" xr:uid="{39F2C74F-A265-4E74-8E9C-F6F63442A166}"/>
    <hyperlink ref="R19" r:id="rId42" xr:uid="{2F2C9AC4-07B7-43B4-8EA9-0E1D1A2A5EAD}"/>
    <hyperlink ref="R31" r:id="rId43" xr:uid="{3775BF88-BC03-43FC-A682-9FDFE05A5389}"/>
    <hyperlink ref="R108" r:id="rId44" xr:uid="{02CA8673-1E4A-4A3C-B2CE-60E7B3E05267}"/>
    <hyperlink ref="R141" r:id="rId45" xr:uid="{0A156FED-F1AC-42BA-B2E2-60F8B13D1322}"/>
    <hyperlink ref="R39" r:id="rId46" xr:uid="{2027E13F-C854-4BFB-8B5E-71DC7587C2C3}"/>
    <hyperlink ref="R12" r:id="rId47" display="aspiration07@gwangbok.co.kr" xr:uid="{B20DA1D2-F2C7-4BF6-9560-03E89C5C648C}"/>
    <hyperlink ref="R97" r:id="rId48" xr:uid="{8D2B4D36-BEE3-41A0-878C-B8806A333859}"/>
    <hyperlink ref="R24" r:id="rId49" xr:uid="{0C196969-4D1E-4CD0-9F47-B40A82FE7EB6}"/>
    <hyperlink ref="R20" r:id="rId50" xr:uid="{B36CAA22-93B8-4732-85E6-61AC83616BE2}"/>
    <hyperlink ref="R116" r:id="rId51" xr:uid="{F123B679-80B5-4987-A92E-8262BF5A4920}"/>
    <hyperlink ref="R112" r:id="rId52" xr:uid="{A8371FBB-636D-49D4-87D3-88044CB1E830}"/>
    <hyperlink ref="R69" r:id="rId53" xr:uid="{B779C92F-9BFD-461B-BD48-92D1F6EA1815}"/>
    <hyperlink ref="R50" r:id="rId54" xr:uid="{77384D9C-DF0A-46A9-B521-1ED443A5403F}"/>
    <hyperlink ref="R54" r:id="rId55" xr:uid="{21297FB0-3B70-472E-8FCE-A674C4265604}"/>
    <hyperlink ref="R13" r:id="rId56" xr:uid="{E5C26321-1EEA-4DA2-9860-F723CC343DA3}"/>
    <hyperlink ref="R100" r:id="rId57" xr:uid="{524EE079-225B-46AA-8B05-2099C0D5FA8E}"/>
    <hyperlink ref="R78" r:id="rId58" xr:uid="{CDA9481B-DC2A-457B-BB55-338C4220F092}"/>
    <hyperlink ref="R114" r:id="rId59" xr:uid="{69854DFD-C271-4F09-AE3D-76BAC4ED01C5}"/>
    <hyperlink ref="R115" r:id="rId60" xr:uid="{EA5A4FA1-99C5-49F2-ACDF-D70D7CD5E74D}"/>
    <hyperlink ref="R71" r:id="rId61" xr:uid="{40143E23-A566-4268-A6B7-FA0DA9D693D8}"/>
    <hyperlink ref="R28" r:id="rId62" xr:uid="{9DB2071E-360E-4C97-AAC3-E83531D57908}"/>
    <hyperlink ref="R66" r:id="rId63" xr:uid="{BE2AB5C8-C1DB-4CD0-8661-6F4735D74A05}"/>
    <hyperlink ref="R142" r:id="rId64" xr:uid="{D945B12C-B1C9-4650-B9A6-6A79A0D5AC51}"/>
    <hyperlink ref="R113" r:id="rId65" xr:uid="{386E6E44-4370-4B57-87FE-0F08D171032E}"/>
    <hyperlink ref="R63" r:id="rId66" xr:uid="{7AB8C10F-DC50-40AD-8B7D-FB2706EBD913}"/>
    <hyperlink ref="R122" r:id="rId67" xr:uid="{6866219A-8CD6-4458-B6A9-9720D526E03D}"/>
    <hyperlink ref="R18" r:id="rId68" xr:uid="{2F4EDE8E-F1D8-4A43-93BD-7431FE19E12E}"/>
    <hyperlink ref="R73" r:id="rId69" xr:uid="{4335ECBC-F6A6-4A65-8C1C-9B35E37B95B7}"/>
    <hyperlink ref="R6" r:id="rId70" xr:uid="{DBC0AAD0-075D-4947-859F-1944FB148BEE}"/>
    <hyperlink ref="R17" r:id="rId71" xr:uid="{5E5F5A18-2BB0-4F7B-AD33-A3A96B255E86}"/>
    <hyperlink ref="R22" r:id="rId72" xr:uid="{8860ED84-102C-4590-9A63-A7439C20E662}"/>
    <hyperlink ref="R47" r:id="rId73" xr:uid="{1082F982-8D2E-4D28-9BF7-24F49EBCE94D}"/>
    <hyperlink ref="R38" r:id="rId74" xr:uid="{2F0E33EE-DFE4-40DA-A298-66D58D7FC4C1}"/>
    <hyperlink ref="R36" r:id="rId75" xr:uid="{28230D0F-1E34-4A67-8D4F-88B30FCB158D}"/>
    <hyperlink ref="R111" r:id="rId76" display="sangjun@pfnature.com" xr:uid="{D8528DC6-BCA7-4DAC-8E52-09C14970A6CE}"/>
    <hyperlink ref="R80" r:id="rId77" xr:uid="{5A785A49-B5BF-4FA6-91B0-6FE841B87B53}"/>
    <hyperlink ref="R117" r:id="rId78" xr:uid="{C932E8E0-27EB-4A27-A4B2-2116E1B277EC}"/>
    <hyperlink ref="R23" r:id="rId79" display="mailto:csm@daehyunmetal.co.kr" xr:uid="{2B33B489-BFF8-4316-81EE-D22DD4E1B74E}"/>
    <hyperlink ref="R60" r:id="rId80" xr:uid="{30E311EA-8724-4F73-B839-714B84AB195A}"/>
    <hyperlink ref="R89" r:id="rId81" xr:uid="{09B01078-78C7-40CC-875C-A653E29EDDF0}"/>
    <hyperlink ref="R79" r:id="rId82" xr:uid="{4298513F-5DA8-4332-A843-5362B2BF0E3F}"/>
    <hyperlink ref="R140" r:id="rId83" xr:uid="{AD610243-9BF4-4942-9A2C-8E1AE0C21EFD}"/>
    <hyperlink ref="R136" r:id="rId84" tooltip="이메일" display="https://contact.naver.com/" xr:uid="{BF47C961-6F05-4EA2-A738-53831F644D7D}"/>
    <hyperlink ref="R37" r:id="rId85" xr:uid="{5A37B9E5-D79B-4AD9-99B2-4730373C8237}"/>
    <hyperlink ref="R147" r:id="rId86" xr:uid="{B0896FF6-BDBD-458A-9A7E-771D422AD169}"/>
    <hyperlink ref="R82" r:id="rId87" xr:uid="{805C6EB6-94F9-4B12-A75A-AB2D86FA4A28}"/>
    <hyperlink ref="R101" r:id="rId88" xr:uid="{4EA6F4C7-3A4A-4B7E-B5B8-22B681A019FD}"/>
    <hyperlink ref="R144" r:id="rId89" xr:uid="{B2725573-6590-4C1C-9D17-2FE024ABF151}"/>
    <hyperlink ref="R61" r:id="rId90" xr:uid="{7AA62934-C759-49C7-9F22-B8C24ED76A9E}"/>
    <hyperlink ref="R51" r:id="rId91" xr:uid="{B1FB24AB-9134-43F6-B13D-EEFD04E812DB}"/>
    <hyperlink ref="R16" r:id="rId92" xr:uid="{1AD7AF7D-E3E5-40E9-A7E7-66F84EA35671}"/>
    <hyperlink ref="R120" r:id="rId93" xr:uid="{58AA3C30-4453-4B43-B345-4AE3602EB9B4}"/>
    <hyperlink ref="R10" r:id="rId94" xr:uid="{E5CD1864-D629-4315-A180-8652BC0CD757}"/>
    <hyperlink ref="R149" r:id="rId95" xr:uid="{DC9BD101-1BD0-48E4-8ADA-67E80BCB3A63}"/>
  </hyperlinks>
  <pageMargins left="0.7" right="0.7" top="0.75" bottom="0.75" header="0.3" footer="0.3"/>
  <pageSetup paperSize="9" orientation="portrait" r:id="rId96"/>
  <legacyDrawing r:id="rId9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7B77-E1CC-4EC0-8AAD-D06BF6847FB1}">
  <dimension ref="A2:I182"/>
  <sheetViews>
    <sheetView topLeftCell="A28" zoomScale="71" zoomScaleNormal="71" workbookViewId="0">
      <selection activeCell="J14" sqref="J14:J15"/>
    </sheetView>
  </sheetViews>
  <sheetFormatPr defaultRowHeight="20.25" x14ac:dyDescent="0.15"/>
  <cols>
    <col min="1" max="1" width="6" style="40" bestFit="1" customWidth="1"/>
    <col min="2" max="2" width="29.44140625" style="177" customWidth="1"/>
    <col min="3" max="3" width="8.21875" style="40" customWidth="1"/>
    <col min="4" max="4" width="9.44140625" style="40" customWidth="1"/>
    <col min="5" max="5" width="53.109375" style="177" customWidth="1"/>
    <col min="6" max="7" width="10.5546875" style="40" customWidth="1"/>
    <col min="8" max="9" width="10.5546875" style="132" customWidth="1"/>
  </cols>
  <sheetData>
    <row r="2" spans="1:9" ht="15" customHeight="1" x14ac:dyDescent="0.15">
      <c r="A2" s="337"/>
      <c r="B2" s="325" t="s">
        <v>0</v>
      </c>
      <c r="C2" s="324" t="s">
        <v>1248</v>
      </c>
      <c r="D2" s="325" t="s">
        <v>2</v>
      </c>
      <c r="E2" s="325" t="s">
        <v>3</v>
      </c>
      <c r="F2" s="325" t="s">
        <v>4</v>
      </c>
      <c r="G2" s="325" t="s">
        <v>5</v>
      </c>
      <c r="H2" s="325"/>
      <c r="I2" s="325"/>
    </row>
    <row r="3" spans="1:9" ht="15" customHeight="1" x14ac:dyDescent="0.15">
      <c r="A3" s="337"/>
      <c r="B3" s="325"/>
      <c r="C3" s="336"/>
      <c r="D3" s="325"/>
      <c r="E3" s="325"/>
      <c r="F3" s="336"/>
      <c r="G3" s="325"/>
      <c r="H3" s="325"/>
      <c r="I3" s="325"/>
    </row>
    <row r="4" spans="1:9" ht="40.5" x14ac:dyDescent="0.15">
      <c r="A4" s="337"/>
      <c r="B4" s="325"/>
      <c r="C4" s="336"/>
      <c r="D4" s="325"/>
      <c r="E4" s="325"/>
      <c r="F4" s="336"/>
      <c r="G4" s="293" t="s">
        <v>37</v>
      </c>
      <c r="H4" s="293" t="s">
        <v>38</v>
      </c>
      <c r="I4" s="3" t="s">
        <v>39</v>
      </c>
    </row>
    <row r="5" spans="1:9" x14ac:dyDescent="0.15">
      <c r="A5" s="11">
        <v>1</v>
      </c>
      <c r="B5" s="97" t="s">
        <v>1278</v>
      </c>
      <c r="C5" s="17">
        <v>63</v>
      </c>
      <c r="D5" s="17" t="s">
        <v>49</v>
      </c>
      <c r="E5" s="103" t="s">
        <v>1158</v>
      </c>
      <c r="F5" s="223">
        <v>27807</v>
      </c>
      <c r="G5" s="17" t="s">
        <v>82</v>
      </c>
      <c r="H5" s="48" t="s">
        <v>52</v>
      </c>
      <c r="I5" s="17" t="s">
        <v>69</v>
      </c>
    </row>
    <row r="6" spans="1:9" x14ac:dyDescent="0.15">
      <c r="A6" s="11">
        <v>2</v>
      </c>
      <c r="B6" s="122" t="s">
        <v>891</v>
      </c>
      <c r="C6" s="85">
        <v>126</v>
      </c>
      <c r="D6" s="36" t="s">
        <v>49</v>
      </c>
      <c r="E6" s="33" t="s">
        <v>892</v>
      </c>
      <c r="F6" s="36">
        <v>28142</v>
      </c>
      <c r="G6" s="17" t="s">
        <v>51</v>
      </c>
      <c r="H6" s="48" t="s">
        <v>106</v>
      </c>
      <c r="I6" s="17" t="s">
        <v>69</v>
      </c>
    </row>
    <row r="7" spans="1:9" x14ac:dyDescent="0.15">
      <c r="A7" s="11">
        <v>3</v>
      </c>
      <c r="B7" s="31" t="s">
        <v>1267</v>
      </c>
      <c r="C7" s="32">
        <v>73</v>
      </c>
      <c r="D7" s="14" t="s">
        <v>49</v>
      </c>
      <c r="E7" s="33" t="s">
        <v>67</v>
      </c>
      <c r="F7" s="36">
        <v>28955</v>
      </c>
      <c r="G7" s="17" t="s">
        <v>51</v>
      </c>
      <c r="H7" s="35" t="s">
        <v>68</v>
      </c>
      <c r="I7" s="17" t="s">
        <v>69</v>
      </c>
    </row>
    <row r="8" spans="1:9" x14ac:dyDescent="0.15">
      <c r="A8" s="11">
        <v>4</v>
      </c>
      <c r="B8" s="12" t="s">
        <v>104</v>
      </c>
      <c r="C8" s="13">
        <v>55</v>
      </c>
      <c r="D8" s="14" t="s">
        <v>49</v>
      </c>
      <c r="E8" s="33" t="s">
        <v>105</v>
      </c>
      <c r="F8" s="36">
        <v>28158</v>
      </c>
      <c r="G8" s="17" t="s">
        <v>82</v>
      </c>
      <c r="H8" s="35" t="s">
        <v>106</v>
      </c>
      <c r="I8" s="17" t="s">
        <v>1272</v>
      </c>
    </row>
    <row r="9" spans="1:9" x14ac:dyDescent="0.15">
      <c r="A9" s="11">
        <v>5</v>
      </c>
      <c r="B9" s="12" t="s">
        <v>115</v>
      </c>
      <c r="C9" s="32">
        <v>73</v>
      </c>
      <c r="D9" s="14" t="s">
        <v>49</v>
      </c>
      <c r="E9" s="15" t="s">
        <v>116</v>
      </c>
      <c r="F9" s="19">
        <v>27831</v>
      </c>
      <c r="G9" s="17" t="s">
        <v>82</v>
      </c>
      <c r="H9" s="35" t="s">
        <v>68</v>
      </c>
      <c r="I9" s="17" t="s">
        <v>69</v>
      </c>
    </row>
    <row r="10" spans="1:9" x14ac:dyDescent="0.15">
      <c r="A10" s="11">
        <v>6</v>
      </c>
      <c r="B10" s="12" t="s">
        <v>130</v>
      </c>
      <c r="C10" s="32">
        <v>60</v>
      </c>
      <c r="D10" s="14" t="s">
        <v>49</v>
      </c>
      <c r="E10" s="33" t="s">
        <v>132</v>
      </c>
      <c r="F10" s="36">
        <v>28578</v>
      </c>
      <c r="G10" s="17" t="s">
        <v>51</v>
      </c>
      <c r="H10" s="35" t="s">
        <v>106</v>
      </c>
      <c r="I10" s="17" t="s">
        <v>69</v>
      </c>
    </row>
    <row r="11" spans="1:9" x14ac:dyDescent="0.15">
      <c r="A11" s="11">
        <v>7</v>
      </c>
      <c r="B11" s="67" t="s">
        <v>140</v>
      </c>
      <c r="C11" s="14">
        <v>53</v>
      </c>
      <c r="D11" s="14" t="s">
        <v>49</v>
      </c>
      <c r="E11" s="15" t="s">
        <v>141</v>
      </c>
      <c r="F11" s="19">
        <v>28803</v>
      </c>
      <c r="G11" s="17" t="s">
        <v>51</v>
      </c>
      <c r="H11" s="48" t="s">
        <v>52</v>
      </c>
      <c r="I11" s="17" t="s">
        <v>69</v>
      </c>
    </row>
    <row r="12" spans="1:9" ht="40.5" x14ac:dyDescent="0.15">
      <c r="A12" s="11">
        <v>8</v>
      </c>
      <c r="B12" s="12" t="s">
        <v>80</v>
      </c>
      <c r="C12" s="32">
        <v>70</v>
      </c>
      <c r="D12" s="14" t="s">
        <v>49</v>
      </c>
      <c r="E12" s="46" t="s">
        <v>81</v>
      </c>
      <c r="F12" s="36">
        <v>28185</v>
      </c>
      <c r="G12" s="17" t="s">
        <v>82</v>
      </c>
      <c r="H12" s="35" t="s">
        <v>83</v>
      </c>
      <c r="I12" s="17" t="s">
        <v>1272</v>
      </c>
    </row>
    <row r="13" spans="1:9" x14ac:dyDescent="0.15">
      <c r="A13" s="11">
        <v>9</v>
      </c>
      <c r="B13" s="12" t="s">
        <v>94</v>
      </c>
      <c r="C13" s="32">
        <v>78</v>
      </c>
      <c r="D13" s="14" t="s">
        <v>49</v>
      </c>
      <c r="E13" s="52" t="s">
        <v>96</v>
      </c>
      <c r="F13" s="36">
        <v>28211</v>
      </c>
      <c r="G13" s="17" t="s">
        <v>82</v>
      </c>
      <c r="H13" s="35" t="s">
        <v>83</v>
      </c>
      <c r="I13" s="17" t="s">
        <v>1272</v>
      </c>
    </row>
    <row r="14" spans="1:9" ht="40.5" x14ac:dyDescent="0.15">
      <c r="A14" s="11">
        <v>10</v>
      </c>
      <c r="B14" s="69" t="s">
        <v>150</v>
      </c>
      <c r="C14" s="32">
        <v>60</v>
      </c>
      <c r="D14" s="14" t="s">
        <v>49</v>
      </c>
      <c r="E14" s="70" t="s">
        <v>151</v>
      </c>
      <c r="F14" s="19">
        <v>28163</v>
      </c>
      <c r="G14" s="17" t="s">
        <v>82</v>
      </c>
      <c r="H14" s="48" t="s">
        <v>106</v>
      </c>
      <c r="I14" s="17" t="s">
        <v>1272</v>
      </c>
    </row>
    <row r="15" spans="1:9" x14ac:dyDescent="0.15">
      <c r="A15" s="11">
        <v>11</v>
      </c>
      <c r="B15" s="12" t="s">
        <v>161</v>
      </c>
      <c r="C15" s="32">
        <v>66</v>
      </c>
      <c r="D15" s="14" t="s">
        <v>49</v>
      </c>
      <c r="E15" s="33" t="s">
        <v>162</v>
      </c>
      <c r="F15" s="36">
        <v>28102</v>
      </c>
      <c r="G15" s="17" t="s">
        <v>82</v>
      </c>
      <c r="H15" s="18" t="s">
        <v>52</v>
      </c>
      <c r="I15" s="17" t="s">
        <v>69</v>
      </c>
    </row>
    <row r="16" spans="1:9" x14ac:dyDescent="0.15">
      <c r="A16" s="11">
        <v>12</v>
      </c>
      <c r="B16" s="95" t="s">
        <v>172</v>
      </c>
      <c r="C16" s="85">
        <v>73</v>
      </c>
      <c r="D16" s="14" t="s">
        <v>173</v>
      </c>
      <c r="E16" s="33" t="s">
        <v>174</v>
      </c>
      <c r="F16" s="36">
        <v>34030</v>
      </c>
      <c r="G16" s="17" t="s">
        <v>51</v>
      </c>
      <c r="H16" s="48" t="s">
        <v>83</v>
      </c>
      <c r="I16" s="17" t="s">
        <v>69</v>
      </c>
    </row>
    <row r="17" spans="1:9" x14ac:dyDescent="0.15">
      <c r="A17" s="11">
        <v>13</v>
      </c>
      <c r="B17" s="95" t="s">
        <v>180</v>
      </c>
      <c r="C17" s="85">
        <v>48</v>
      </c>
      <c r="D17" s="36" t="s">
        <v>49</v>
      </c>
      <c r="E17" s="33" t="s">
        <v>181</v>
      </c>
      <c r="F17" s="100">
        <v>28360</v>
      </c>
      <c r="G17" s="17" t="s">
        <v>51</v>
      </c>
      <c r="H17" s="48" t="s">
        <v>83</v>
      </c>
      <c r="I17" s="17" t="s">
        <v>69</v>
      </c>
    </row>
    <row r="18" spans="1:9" x14ac:dyDescent="0.15">
      <c r="A18" s="11">
        <v>14</v>
      </c>
      <c r="B18" s="95" t="s">
        <v>229</v>
      </c>
      <c r="C18" s="85">
        <v>125</v>
      </c>
      <c r="D18" s="85" t="s">
        <v>49</v>
      </c>
      <c r="E18" s="33" t="s">
        <v>230</v>
      </c>
      <c r="F18" s="36">
        <v>34419</v>
      </c>
      <c r="G18" s="17" t="s">
        <v>51</v>
      </c>
      <c r="H18" s="48" t="s">
        <v>83</v>
      </c>
      <c r="I18" s="17" t="s">
        <v>1272</v>
      </c>
    </row>
    <row r="19" spans="1:9" x14ac:dyDescent="0.15">
      <c r="A19" s="11">
        <v>15</v>
      </c>
      <c r="B19" s="12" t="s">
        <v>1300</v>
      </c>
      <c r="C19" s="32">
        <v>100</v>
      </c>
      <c r="D19" s="14" t="s">
        <v>49</v>
      </c>
      <c r="E19" s="70" t="s">
        <v>222</v>
      </c>
      <c r="F19" s="19">
        <v>28802</v>
      </c>
      <c r="G19" s="17" t="s">
        <v>51</v>
      </c>
      <c r="H19" s="35" t="s">
        <v>106</v>
      </c>
      <c r="I19" s="17" t="s">
        <v>1272</v>
      </c>
    </row>
    <row r="20" spans="1:9" x14ac:dyDescent="0.15">
      <c r="A20" s="11">
        <v>16</v>
      </c>
      <c r="B20" s="91" t="s">
        <v>238</v>
      </c>
      <c r="C20" s="85">
        <v>100</v>
      </c>
      <c r="D20" s="14" t="s">
        <v>49</v>
      </c>
      <c r="E20" s="33" t="s">
        <v>240</v>
      </c>
      <c r="F20" s="36">
        <v>28956</v>
      </c>
      <c r="G20" s="17" t="s">
        <v>51</v>
      </c>
      <c r="H20" s="48" t="s">
        <v>68</v>
      </c>
      <c r="I20" s="17" t="s">
        <v>69</v>
      </c>
    </row>
    <row r="21" spans="1:9" x14ac:dyDescent="0.15">
      <c r="A21" s="11">
        <v>17</v>
      </c>
      <c r="B21" s="12" t="s">
        <v>249</v>
      </c>
      <c r="C21" s="14">
        <v>83</v>
      </c>
      <c r="D21" s="14" t="s">
        <v>49</v>
      </c>
      <c r="E21" s="33" t="s">
        <v>250</v>
      </c>
      <c r="F21" s="36">
        <v>28122</v>
      </c>
      <c r="G21" s="17" t="s">
        <v>82</v>
      </c>
      <c r="H21" s="35" t="s">
        <v>68</v>
      </c>
      <c r="I21" s="17" t="s">
        <v>1272</v>
      </c>
    </row>
    <row r="22" spans="1:9" x14ac:dyDescent="0.15">
      <c r="A22" s="11">
        <v>18</v>
      </c>
      <c r="B22" s="95" t="s">
        <v>258</v>
      </c>
      <c r="C22" s="85">
        <v>80</v>
      </c>
      <c r="D22" s="36" t="s">
        <v>173</v>
      </c>
      <c r="E22" s="33" t="s">
        <v>259</v>
      </c>
      <c r="F22" s="100">
        <v>35238</v>
      </c>
      <c r="G22" s="17" t="s">
        <v>51</v>
      </c>
      <c r="H22" s="48" t="s">
        <v>83</v>
      </c>
      <c r="I22" s="17" t="s">
        <v>69</v>
      </c>
    </row>
    <row r="23" spans="1:9" x14ac:dyDescent="0.15">
      <c r="A23" s="11">
        <v>19</v>
      </c>
      <c r="B23" s="12" t="s">
        <v>264</v>
      </c>
      <c r="C23" s="32">
        <v>50</v>
      </c>
      <c r="D23" s="14" t="s">
        <v>204</v>
      </c>
      <c r="E23" s="70" t="s">
        <v>1304</v>
      </c>
      <c r="F23" s="36">
        <v>27639</v>
      </c>
      <c r="G23" s="17" t="s">
        <v>82</v>
      </c>
      <c r="H23" s="18" t="s">
        <v>52</v>
      </c>
      <c r="I23" s="17" t="s">
        <v>1272</v>
      </c>
    </row>
    <row r="24" spans="1:9" ht="57.75" customHeight="1" x14ac:dyDescent="0.15">
      <c r="A24" s="11">
        <v>20</v>
      </c>
      <c r="B24" s="91" t="s">
        <v>213</v>
      </c>
      <c r="C24" s="85">
        <v>50</v>
      </c>
      <c r="D24" s="14" t="s">
        <v>49</v>
      </c>
      <c r="E24" s="33" t="s">
        <v>215</v>
      </c>
      <c r="F24" s="36">
        <v>27860</v>
      </c>
      <c r="G24" s="17" t="s">
        <v>82</v>
      </c>
      <c r="H24" s="48" t="s">
        <v>83</v>
      </c>
      <c r="I24" s="17" t="s">
        <v>1272</v>
      </c>
    </row>
    <row r="25" spans="1:9" ht="66.75" customHeight="1" x14ac:dyDescent="0.15">
      <c r="A25" s="11">
        <v>21</v>
      </c>
      <c r="B25" s="77" t="s">
        <v>183</v>
      </c>
      <c r="C25" s="32">
        <v>114</v>
      </c>
      <c r="D25" s="14" t="s">
        <v>49</v>
      </c>
      <c r="E25" s="70" t="s">
        <v>1342</v>
      </c>
      <c r="F25" s="36">
        <v>28614</v>
      </c>
      <c r="G25" s="17" t="s">
        <v>51</v>
      </c>
      <c r="H25" s="48" t="s">
        <v>106</v>
      </c>
      <c r="I25" s="17" t="s">
        <v>69</v>
      </c>
    </row>
    <row r="26" spans="1:9" x14ac:dyDescent="0.15">
      <c r="A26" s="11">
        <v>22</v>
      </c>
      <c r="B26" s="67" t="s">
        <v>185</v>
      </c>
      <c r="C26" s="32">
        <v>50</v>
      </c>
      <c r="D26" s="14" t="s">
        <v>49</v>
      </c>
      <c r="E26" s="33" t="s">
        <v>186</v>
      </c>
      <c r="F26" s="36">
        <v>28336</v>
      </c>
      <c r="G26" s="17" t="s">
        <v>51</v>
      </c>
      <c r="H26" s="35" t="s">
        <v>68</v>
      </c>
      <c r="I26" s="17" t="s">
        <v>69</v>
      </c>
    </row>
    <row r="27" spans="1:9" x14ac:dyDescent="0.15">
      <c r="A27" s="11">
        <v>23</v>
      </c>
      <c r="B27" s="69" t="s">
        <v>193</v>
      </c>
      <c r="C27" s="32">
        <v>50</v>
      </c>
      <c r="D27" s="14" t="s">
        <v>49</v>
      </c>
      <c r="E27" s="84" t="s">
        <v>194</v>
      </c>
      <c r="F27" s="13">
        <v>28307</v>
      </c>
      <c r="G27" s="17" t="s">
        <v>51</v>
      </c>
      <c r="H27" s="18" t="s">
        <v>52</v>
      </c>
      <c r="I27" s="17" t="s">
        <v>1272</v>
      </c>
    </row>
    <row r="28" spans="1:9" x14ac:dyDescent="0.15">
      <c r="A28" s="11">
        <v>24</v>
      </c>
      <c r="B28" s="77" t="s">
        <v>202</v>
      </c>
      <c r="C28" s="85">
        <v>50</v>
      </c>
      <c r="D28" s="36" t="s">
        <v>204</v>
      </c>
      <c r="E28" s="33" t="s">
        <v>205</v>
      </c>
      <c r="F28" s="19">
        <v>27654</v>
      </c>
      <c r="G28" s="17" t="s">
        <v>82</v>
      </c>
      <c r="H28" s="48" t="s">
        <v>83</v>
      </c>
      <c r="I28" s="17" t="s">
        <v>1272</v>
      </c>
    </row>
    <row r="29" spans="1:9" x14ac:dyDescent="0.15">
      <c r="A29" s="11">
        <v>25</v>
      </c>
      <c r="B29" s="12" t="s">
        <v>274</v>
      </c>
      <c r="C29" s="32">
        <v>100</v>
      </c>
      <c r="D29" s="14" t="s">
        <v>49</v>
      </c>
      <c r="E29" s="103" t="s">
        <v>132</v>
      </c>
      <c r="F29" s="56">
        <v>28578</v>
      </c>
      <c r="G29" s="17" t="s">
        <v>51</v>
      </c>
      <c r="H29" s="35" t="s">
        <v>106</v>
      </c>
      <c r="I29" s="17" t="s">
        <v>69</v>
      </c>
    </row>
    <row r="30" spans="1:9" x14ac:dyDescent="0.15">
      <c r="A30" s="11">
        <v>26</v>
      </c>
      <c r="B30" s="12" t="s">
        <v>294</v>
      </c>
      <c r="C30" s="14">
        <v>160</v>
      </c>
      <c r="D30" s="50" t="s">
        <v>173</v>
      </c>
      <c r="E30" s="67" t="s">
        <v>296</v>
      </c>
      <c r="F30" s="32">
        <v>30067</v>
      </c>
      <c r="G30" s="17" t="s">
        <v>51</v>
      </c>
      <c r="H30" s="48" t="s">
        <v>106</v>
      </c>
      <c r="I30" s="17" t="s">
        <v>69</v>
      </c>
    </row>
    <row r="31" spans="1:9" x14ac:dyDescent="0.15">
      <c r="A31" s="11">
        <v>27</v>
      </c>
      <c r="B31" s="12" t="s">
        <v>305</v>
      </c>
      <c r="C31" s="32">
        <v>60</v>
      </c>
      <c r="D31" s="50" t="s">
        <v>173</v>
      </c>
      <c r="E31" s="70" t="s">
        <v>306</v>
      </c>
      <c r="F31" s="19">
        <v>30012</v>
      </c>
      <c r="G31" s="17" t="s">
        <v>82</v>
      </c>
      <c r="H31" s="35" t="s">
        <v>106</v>
      </c>
      <c r="I31" s="17" t="s">
        <v>1272</v>
      </c>
    </row>
    <row r="32" spans="1:9" x14ac:dyDescent="0.15">
      <c r="A32" s="11">
        <v>28</v>
      </c>
      <c r="B32" s="77" t="s">
        <v>314</v>
      </c>
      <c r="C32" s="32">
        <v>75</v>
      </c>
      <c r="D32" s="50" t="s">
        <v>173</v>
      </c>
      <c r="E32" s="33" t="s">
        <v>315</v>
      </c>
      <c r="F32" s="36">
        <v>35262</v>
      </c>
      <c r="G32" s="17" t="s">
        <v>51</v>
      </c>
      <c r="H32" s="18" t="s">
        <v>52</v>
      </c>
      <c r="I32" s="17" t="s">
        <v>69</v>
      </c>
    </row>
    <row r="33" spans="1:9" x14ac:dyDescent="0.15">
      <c r="A33" s="11">
        <v>29</v>
      </c>
      <c r="B33" s="12" t="s">
        <v>334</v>
      </c>
      <c r="C33" s="32">
        <v>139</v>
      </c>
      <c r="D33" s="14" t="s">
        <v>49</v>
      </c>
      <c r="E33" s="33" t="s">
        <v>336</v>
      </c>
      <c r="F33" s="36">
        <v>27856</v>
      </c>
      <c r="G33" s="17" t="s">
        <v>51</v>
      </c>
      <c r="H33" s="35" t="s">
        <v>68</v>
      </c>
      <c r="I33" s="17" t="s">
        <v>1272</v>
      </c>
    </row>
    <row r="34" spans="1:9" x14ac:dyDescent="0.15">
      <c r="A34" s="11">
        <v>30</v>
      </c>
      <c r="B34" s="12" t="s">
        <v>344</v>
      </c>
      <c r="C34" s="32">
        <v>56</v>
      </c>
      <c r="D34" s="14" t="s">
        <v>204</v>
      </c>
      <c r="E34" s="70" t="s">
        <v>346</v>
      </c>
      <c r="F34" s="19">
        <v>27662</v>
      </c>
      <c r="G34" s="17" t="s">
        <v>82</v>
      </c>
      <c r="H34" s="35" t="s">
        <v>68</v>
      </c>
      <c r="I34" s="17" t="s">
        <v>69</v>
      </c>
    </row>
    <row r="35" spans="1:9" x14ac:dyDescent="0.15">
      <c r="A35" s="11">
        <v>31</v>
      </c>
      <c r="B35" s="12" t="s">
        <v>355</v>
      </c>
      <c r="C35" s="32">
        <v>60</v>
      </c>
      <c r="D35" s="14" t="s">
        <v>49</v>
      </c>
      <c r="E35" s="33" t="s">
        <v>132</v>
      </c>
      <c r="F35" s="36">
        <v>28578</v>
      </c>
      <c r="G35" s="17" t="s">
        <v>51</v>
      </c>
      <c r="H35" s="35" t="s">
        <v>106</v>
      </c>
      <c r="I35" s="17" t="s">
        <v>69</v>
      </c>
    </row>
    <row r="36" spans="1:9" x14ac:dyDescent="0.15">
      <c r="A36" s="11">
        <v>32</v>
      </c>
      <c r="B36" s="232" t="s">
        <v>361</v>
      </c>
      <c r="C36" s="85">
        <v>50</v>
      </c>
      <c r="D36" s="36" t="s">
        <v>173</v>
      </c>
      <c r="E36" s="33" t="s">
        <v>362</v>
      </c>
      <c r="F36" s="100">
        <v>34301</v>
      </c>
      <c r="G36" s="17" t="s">
        <v>51</v>
      </c>
      <c r="H36" s="48" t="s">
        <v>83</v>
      </c>
      <c r="I36" s="17" t="s">
        <v>69</v>
      </c>
    </row>
    <row r="37" spans="1:9" ht="40.5" x14ac:dyDescent="0.15">
      <c r="A37" s="11">
        <v>33</v>
      </c>
      <c r="B37" s="12" t="s">
        <v>1086</v>
      </c>
      <c r="C37" s="30">
        <v>115</v>
      </c>
      <c r="D37" s="14" t="s">
        <v>49</v>
      </c>
      <c r="E37" s="103" t="s">
        <v>382</v>
      </c>
      <c r="F37" s="36">
        <v>28440</v>
      </c>
      <c r="G37" s="17" t="s">
        <v>51</v>
      </c>
      <c r="H37" s="35" t="s">
        <v>106</v>
      </c>
      <c r="I37" s="17" t="s">
        <v>1272</v>
      </c>
    </row>
    <row r="38" spans="1:9" x14ac:dyDescent="0.15">
      <c r="A38" s="11">
        <v>34</v>
      </c>
      <c r="B38" s="12" t="s">
        <v>386</v>
      </c>
      <c r="C38" s="85">
        <v>70</v>
      </c>
      <c r="D38" s="36" t="s">
        <v>173</v>
      </c>
      <c r="E38" s="33" t="s">
        <v>388</v>
      </c>
      <c r="F38" s="100"/>
      <c r="G38" s="17" t="s">
        <v>51</v>
      </c>
      <c r="H38" s="48" t="s">
        <v>106</v>
      </c>
      <c r="I38" s="17" t="s">
        <v>1272</v>
      </c>
    </row>
    <row r="39" spans="1:9" x14ac:dyDescent="0.15">
      <c r="A39" s="11">
        <v>35</v>
      </c>
      <c r="B39" s="12" t="s">
        <v>391</v>
      </c>
      <c r="C39" s="32">
        <v>60</v>
      </c>
      <c r="D39" s="14" t="s">
        <v>49</v>
      </c>
      <c r="E39" s="15" t="s">
        <v>392</v>
      </c>
      <c r="F39" s="19">
        <v>28184</v>
      </c>
      <c r="G39" s="17" t="s">
        <v>51</v>
      </c>
      <c r="H39" s="35" t="s">
        <v>106</v>
      </c>
      <c r="I39" s="17" t="s">
        <v>1272</v>
      </c>
    </row>
    <row r="40" spans="1:9" ht="40.5" x14ac:dyDescent="0.15">
      <c r="A40" s="11">
        <v>36</v>
      </c>
      <c r="B40" s="12" t="s">
        <v>373</v>
      </c>
      <c r="C40" s="32">
        <v>50</v>
      </c>
      <c r="D40" s="14" t="s">
        <v>49</v>
      </c>
      <c r="E40" s="70" t="s">
        <v>375</v>
      </c>
      <c r="F40" s="19">
        <v>28440</v>
      </c>
      <c r="G40" s="17" t="s">
        <v>51</v>
      </c>
      <c r="H40" s="35" t="s">
        <v>106</v>
      </c>
      <c r="I40" s="17" t="s">
        <v>1272</v>
      </c>
    </row>
    <row r="41" spans="1:9" x14ac:dyDescent="0.15">
      <c r="A41" s="11">
        <v>37</v>
      </c>
      <c r="B41" s="67" t="s">
        <v>402</v>
      </c>
      <c r="C41" s="32">
        <v>66</v>
      </c>
      <c r="D41" s="14" t="s">
        <v>49</v>
      </c>
      <c r="E41" s="33" t="s">
        <v>403</v>
      </c>
      <c r="F41" s="36">
        <v>28354</v>
      </c>
      <c r="G41" s="17" t="s">
        <v>51</v>
      </c>
      <c r="H41" s="35" t="s">
        <v>83</v>
      </c>
      <c r="I41" s="17" t="s">
        <v>69</v>
      </c>
    </row>
    <row r="42" spans="1:9" x14ac:dyDescent="0.15">
      <c r="A42" s="11">
        <v>38</v>
      </c>
      <c r="B42" s="12" t="s">
        <v>397</v>
      </c>
      <c r="C42" s="14">
        <v>61</v>
      </c>
      <c r="D42" s="14" t="s">
        <v>49</v>
      </c>
      <c r="E42" s="70" t="s">
        <v>398</v>
      </c>
      <c r="F42" s="19">
        <v>28439</v>
      </c>
      <c r="G42" s="17" t="s">
        <v>51</v>
      </c>
      <c r="H42" s="35" t="s">
        <v>68</v>
      </c>
      <c r="I42" s="17" t="s">
        <v>69</v>
      </c>
    </row>
    <row r="43" spans="1:9" x14ac:dyDescent="0.15">
      <c r="A43" s="11">
        <v>39</v>
      </c>
      <c r="B43" s="12" t="s">
        <v>421</v>
      </c>
      <c r="C43" s="32">
        <v>80</v>
      </c>
      <c r="D43" s="14" t="s">
        <v>49</v>
      </c>
      <c r="E43" s="33" t="s">
        <v>422</v>
      </c>
      <c r="F43" s="36">
        <v>27855</v>
      </c>
      <c r="G43" s="17" t="s">
        <v>82</v>
      </c>
      <c r="H43" s="35" t="s">
        <v>68</v>
      </c>
      <c r="I43" s="17" t="s">
        <v>1272</v>
      </c>
    </row>
    <row r="44" spans="1:9" x14ac:dyDescent="0.15">
      <c r="A44" s="11">
        <v>40</v>
      </c>
      <c r="B44" s="12" t="s">
        <v>428</v>
      </c>
      <c r="C44" s="32">
        <v>60</v>
      </c>
      <c r="D44" s="14" t="s">
        <v>49</v>
      </c>
      <c r="E44" s="33" t="s">
        <v>429</v>
      </c>
      <c r="F44" s="36">
        <v>28114</v>
      </c>
      <c r="G44" s="17" t="s">
        <v>82</v>
      </c>
      <c r="H44" s="18" t="s">
        <v>52</v>
      </c>
      <c r="I44" s="17" t="s">
        <v>1272</v>
      </c>
    </row>
    <row r="45" spans="1:9" x14ac:dyDescent="0.15">
      <c r="A45" s="11">
        <v>41</v>
      </c>
      <c r="B45" s="12" t="s">
        <v>463</v>
      </c>
      <c r="C45" s="32">
        <v>78</v>
      </c>
      <c r="D45" s="14" t="s">
        <v>49</v>
      </c>
      <c r="E45" s="33" t="s">
        <v>464</v>
      </c>
      <c r="F45" s="36">
        <v>27856</v>
      </c>
      <c r="G45" s="17" t="s">
        <v>51</v>
      </c>
      <c r="H45" s="35" t="s">
        <v>68</v>
      </c>
      <c r="I45" s="17" t="s">
        <v>69</v>
      </c>
    </row>
    <row r="46" spans="1:9" x14ac:dyDescent="0.15">
      <c r="A46" s="11">
        <v>42</v>
      </c>
      <c r="B46" s="77" t="s">
        <v>451</v>
      </c>
      <c r="C46" s="32">
        <v>90</v>
      </c>
      <c r="D46" s="50" t="s">
        <v>204</v>
      </c>
      <c r="E46" s="15" t="s">
        <v>452</v>
      </c>
      <c r="F46" s="19">
        <v>27642</v>
      </c>
      <c r="G46" s="17" t="s">
        <v>82</v>
      </c>
      <c r="H46" s="18" t="s">
        <v>52</v>
      </c>
      <c r="I46" s="17" t="s">
        <v>1272</v>
      </c>
    </row>
    <row r="47" spans="1:9" x14ac:dyDescent="0.15">
      <c r="A47" s="11">
        <v>43</v>
      </c>
      <c r="B47" s="122" t="s">
        <v>473</v>
      </c>
      <c r="C47" s="85">
        <v>100</v>
      </c>
      <c r="D47" s="36" t="s">
        <v>173</v>
      </c>
      <c r="E47" s="33" t="s">
        <v>475</v>
      </c>
      <c r="F47" s="36">
        <v>34026</v>
      </c>
      <c r="G47" s="17" t="s">
        <v>51</v>
      </c>
      <c r="H47" s="48" t="s">
        <v>52</v>
      </c>
      <c r="I47" s="17" t="s">
        <v>1272</v>
      </c>
    </row>
    <row r="48" spans="1:9" ht="40.5" x14ac:dyDescent="0.15">
      <c r="A48" s="11">
        <v>44</v>
      </c>
      <c r="B48" s="69" t="s">
        <v>445</v>
      </c>
      <c r="C48" s="32">
        <v>102</v>
      </c>
      <c r="D48" s="14" t="s">
        <v>49</v>
      </c>
      <c r="E48" s="103" t="s">
        <v>446</v>
      </c>
      <c r="F48" s="36">
        <v>28396</v>
      </c>
      <c r="G48" s="17" t="s">
        <v>51</v>
      </c>
      <c r="H48" s="18" t="s">
        <v>106</v>
      </c>
      <c r="I48" s="17" t="s">
        <v>1272</v>
      </c>
    </row>
    <row r="49" spans="1:9" x14ac:dyDescent="0.15">
      <c r="A49" s="11">
        <v>45</v>
      </c>
      <c r="B49" s="69" t="s">
        <v>438</v>
      </c>
      <c r="C49" s="32">
        <v>67</v>
      </c>
      <c r="D49" s="14" t="s">
        <v>49</v>
      </c>
      <c r="E49" s="33" t="s">
        <v>439</v>
      </c>
      <c r="F49" s="36">
        <v>28457</v>
      </c>
      <c r="G49" s="17" t="s">
        <v>51</v>
      </c>
      <c r="H49" s="18" t="s">
        <v>83</v>
      </c>
      <c r="I49" s="17" t="s">
        <v>69</v>
      </c>
    </row>
    <row r="50" spans="1:9" x14ac:dyDescent="0.15">
      <c r="A50" s="11">
        <v>46</v>
      </c>
      <c r="B50" s="91" t="s">
        <v>809</v>
      </c>
      <c r="C50" s="85">
        <v>50</v>
      </c>
      <c r="D50" s="14" t="s">
        <v>49</v>
      </c>
      <c r="E50" s="33" t="s">
        <v>811</v>
      </c>
      <c r="F50" s="36">
        <v>28178</v>
      </c>
      <c r="G50" s="17" t="s">
        <v>51</v>
      </c>
      <c r="H50" s="48" t="s">
        <v>83</v>
      </c>
      <c r="I50" s="17" t="s">
        <v>69</v>
      </c>
    </row>
    <row r="51" spans="1:9" x14ac:dyDescent="0.15">
      <c r="A51" s="11">
        <v>47</v>
      </c>
      <c r="B51" s="97" t="s">
        <v>1153</v>
      </c>
      <c r="C51" s="85">
        <v>50</v>
      </c>
      <c r="D51" s="85" t="s">
        <v>204</v>
      </c>
      <c r="E51" s="33" t="s">
        <v>1154</v>
      </c>
      <c r="F51" s="222">
        <v>27662</v>
      </c>
      <c r="G51" s="17" t="s">
        <v>82</v>
      </c>
      <c r="H51" s="48" t="s">
        <v>52</v>
      </c>
      <c r="I51" s="17" t="s">
        <v>1272</v>
      </c>
    </row>
    <row r="52" spans="1:9" x14ac:dyDescent="0.15">
      <c r="A52" s="11">
        <v>48</v>
      </c>
      <c r="B52" s="67" t="s">
        <v>483</v>
      </c>
      <c r="C52" s="32">
        <v>63</v>
      </c>
      <c r="D52" s="14" t="s">
        <v>49</v>
      </c>
      <c r="E52" s="33" t="s">
        <v>484</v>
      </c>
      <c r="F52" s="36">
        <v>28336</v>
      </c>
      <c r="G52" s="17" t="s">
        <v>51</v>
      </c>
      <c r="H52" s="35" t="s">
        <v>68</v>
      </c>
      <c r="I52" s="17" t="s">
        <v>69</v>
      </c>
    </row>
    <row r="53" spans="1:9" x14ac:dyDescent="0.15">
      <c r="A53" s="11">
        <v>49</v>
      </c>
      <c r="B53" s="91" t="s">
        <v>490</v>
      </c>
      <c r="C53" s="85">
        <v>64</v>
      </c>
      <c r="D53" s="14" t="s">
        <v>49</v>
      </c>
      <c r="E53" s="33" t="s">
        <v>491</v>
      </c>
      <c r="F53" s="36">
        <v>28033</v>
      </c>
      <c r="G53" s="17" t="s">
        <v>82</v>
      </c>
      <c r="H53" s="48" t="s">
        <v>83</v>
      </c>
      <c r="I53" s="17" t="s">
        <v>1272</v>
      </c>
    </row>
    <row r="54" spans="1:9" x14ac:dyDescent="0.15">
      <c r="A54" s="11">
        <v>50</v>
      </c>
      <c r="B54" s="91" t="s">
        <v>501</v>
      </c>
      <c r="C54" s="120">
        <v>60</v>
      </c>
      <c r="D54" s="14" t="s">
        <v>173</v>
      </c>
      <c r="E54" s="33" t="s">
        <v>503</v>
      </c>
      <c r="F54" s="36">
        <v>30084</v>
      </c>
      <c r="G54" s="17" t="s">
        <v>51</v>
      </c>
      <c r="H54" s="48" t="s">
        <v>68</v>
      </c>
      <c r="I54" s="17" t="s">
        <v>1272</v>
      </c>
    </row>
    <row r="55" spans="1:9" x14ac:dyDescent="0.15">
      <c r="A55" s="11">
        <v>51</v>
      </c>
      <c r="B55" s="12" t="s">
        <v>511</v>
      </c>
      <c r="C55" s="13">
        <v>60</v>
      </c>
      <c r="D55" s="14" t="s">
        <v>49</v>
      </c>
      <c r="E55" s="33" t="s">
        <v>512</v>
      </c>
      <c r="F55" s="36">
        <v>28318</v>
      </c>
      <c r="G55" s="17" t="s">
        <v>51</v>
      </c>
      <c r="H55" s="35" t="s">
        <v>106</v>
      </c>
      <c r="I55" s="17" t="s">
        <v>1272</v>
      </c>
    </row>
    <row r="56" spans="1:9" x14ac:dyDescent="0.15">
      <c r="A56" s="11">
        <v>52</v>
      </c>
      <c r="B56" s="12" t="s">
        <v>1273</v>
      </c>
      <c r="C56" s="13">
        <v>100</v>
      </c>
      <c r="D56" s="14" t="s">
        <v>49</v>
      </c>
      <c r="E56" s="33" t="s">
        <v>1279</v>
      </c>
      <c r="F56" s="36">
        <v>28118</v>
      </c>
      <c r="G56" s="17" t="s">
        <v>51</v>
      </c>
      <c r="H56" s="35" t="s">
        <v>106</v>
      </c>
      <c r="I56" s="17" t="s">
        <v>69</v>
      </c>
    </row>
    <row r="57" spans="1:9" x14ac:dyDescent="0.15">
      <c r="A57" s="11">
        <v>53</v>
      </c>
      <c r="B57" s="12" t="s">
        <v>565</v>
      </c>
      <c r="C57" s="32">
        <v>230</v>
      </c>
      <c r="D57" s="14" t="s">
        <v>49</v>
      </c>
      <c r="E57" s="77" t="s">
        <v>566</v>
      </c>
      <c r="F57" s="50">
        <v>32543</v>
      </c>
      <c r="G57" s="17" t="s">
        <v>51</v>
      </c>
      <c r="H57" s="35" t="s">
        <v>106</v>
      </c>
      <c r="I57" s="17" t="s">
        <v>1272</v>
      </c>
    </row>
    <row r="58" spans="1:9" x14ac:dyDescent="0.15">
      <c r="A58" s="11">
        <v>54</v>
      </c>
      <c r="B58" s="12" t="s">
        <v>577</v>
      </c>
      <c r="C58" s="14">
        <v>90</v>
      </c>
      <c r="D58" s="14" t="s">
        <v>204</v>
      </c>
      <c r="E58" s="33" t="s">
        <v>578</v>
      </c>
      <c r="F58" s="36">
        <v>27676</v>
      </c>
      <c r="G58" s="17" t="s">
        <v>82</v>
      </c>
      <c r="H58" s="35" t="s">
        <v>68</v>
      </c>
      <c r="I58" s="17" t="s">
        <v>69</v>
      </c>
    </row>
    <row r="59" spans="1:9" x14ac:dyDescent="0.15">
      <c r="A59" s="11">
        <v>55</v>
      </c>
      <c r="B59" s="95" t="s">
        <v>617</v>
      </c>
      <c r="C59" s="85">
        <v>100</v>
      </c>
      <c r="D59" s="85" t="s">
        <v>204</v>
      </c>
      <c r="E59" s="15" t="s">
        <v>452</v>
      </c>
      <c r="F59" s="19">
        <v>27642</v>
      </c>
      <c r="G59" s="17" t="s">
        <v>82</v>
      </c>
      <c r="H59" s="48" t="s">
        <v>52</v>
      </c>
      <c r="I59" s="17" t="s">
        <v>1272</v>
      </c>
    </row>
    <row r="60" spans="1:9" x14ac:dyDescent="0.15">
      <c r="A60" s="11">
        <v>56</v>
      </c>
      <c r="B60" s="77" t="s">
        <v>1087</v>
      </c>
      <c r="C60" s="85">
        <v>70</v>
      </c>
      <c r="D60" s="14" t="s">
        <v>49</v>
      </c>
      <c r="E60" s="33" t="s">
        <v>585</v>
      </c>
      <c r="F60" s="19">
        <v>27902</v>
      </c>
      <c r="G60" s="17" t="s">
        <v>82</v>
      </c>
      <c r="H60" s="48" t="s">
        <v>83</v>
      </c>
      <c r="I60" s="17" t="s">
        <v>69</v>
      </c>
    </row>
    <row r="61" spans="1:9" x14ac:dyDescent="0.15">
      <c r="A61" s="11">
        <v>57</v>
      </c>
      <c r="B61" s="12" t="s">
        <v>590</v>
      </c>
      <c r="C61" s="32">
        <v>87</v>
      </c>
      <c r="D61" s="14" t="s">
        <v>49</v>
      </c>
      <c r="E61" s="33" t="s">
        <v>591</v>
      </c>
      <c r="F61" s="36">
        <v>28122</v>
      </c>
      <c r="G61" s="17" t="s">
        <v>51</v>
      </c>
      <c r="H61" s="18" t="s">
        <v>83</v>
      </c>
      <c r="I61" s="17" t="s">
        <v>69</v>
      </c>
    </row>
    <row r="62" spans="1:9" x14ac:dyDescent="0.15">
      <c r="A62" s="11">
        <v>58</v>
      </c>
      <c r="B62" s="12" t="s">
        <v>599</v>
      </c>
      <c r="C62" s="32">
        <v>60</v>
      </c>
      <c r="D62" s="14" t="s">
        <v>49</v>
      </c>
      <c r="E62" s="77" t="s">
        <v>601</v>
      </c>
      <c r="F62" s="50">
        <v>28023</v>
      </c>
      <c r="G62" s="17" t="s">
        <v>82</v>
      </c>
      <c r="H62" s="18" t="s">
        <v>83</v>
      </c>
      <c r="I62" s="17" t="s">
        <v>1272</v>
      </c>
    </row>
    <row r="63" spans="1:9" x14ac:dyDescent="0.15">
      <c r="A63" s="11">
        <v>59</v>
      </c>
      <c r="B63" s="95" t="s">
        <v>623</v>
      </c>
      <c r="C63" s="85">
        <v>280</v>
      </c>
      <c r="D63" s="14" t="s">
        <v>49</v>
      </c>
      <c r="E63" s="33" t="s">
        <v>625</v>
      </c>
      <c r="F63" s="36"/>
      <c r="G63" s="17" t="s">
        <v>82</v>
      </c>
      <c r="H63" s="48" t="s">
        <v>52</v>
      </c>
      <c r="I63" s="17" t="s">
        <v>69</v>
      </c>
    </row>
    <row r="64" spans="1:9" ht="40.5" x14ac:dyDescent="0.15">
      <c r="A64" s="11">
        <v>60</v>
      </c>
      <c r="B64" s="97" t="s">
        <v>1227</v>
      </c>
      <c r="C64" s="17">
        <v>90</v>
      </c>
      <c r="D64" s="17" t="s">
        <v>49</v>
      </c>
      <c r="E64" s="103" t="s">
        <v>1266</v>
      </c>
      <c r="F64" s="56">
        <v>28126</v>
      </c>
      <c r="G64" s="17" t="s">
        <v>82</v>
      </c>
      <c r="H64" s="48" t="s">
        <v>83</v>
      </c>
      <c r="I64" s="17" t="s">
        <v>69</v>
      </c>
    </row>
    <row r="65" spans="1:9" ht="60.75" x14ac:dyDescent="0.15">
      <c r="A65" s="11">
        <v>61</v>
      </c>
      <c r="B65" s="77" t="s">
        <v>610</v>
      </c>
      <c r="C65" s="85">
        <v>60</v>
      </c>
      <c r="D65" s="14" t="s">
        <v>49</v>
      </c>
      <c r="E65" s="103" t="s">
        <v>611</v>
      </c>
      <c r="F65" s="19">
        <v>27819</v>
      </c>
      <c r="G65" s="17" t="s">
        <v>82</v>
      </c>
      <c r="H65" s="48" t="s">
        <v>83</v>
      </c>
      <c r="I65" s="17" t="s">
        <v>69</v>
      </c>
    </row>
    <row r="66" spans="1:9" x14ac:dyDescent="0.15">
      <c r="A66" s="11">
        <v>62</v>
      </c>
      <c r="B66" s="77" t="s">
        <v>644</v>
      </c>
      <c r="C66" s="32">
        <v>88</v>
      </c>
      <c r="D66" s="50" t="s">
        <v>173</v>
      </c>
      <c r="E66" s="122" t="s">
        <v>646</v>
      </c>
      <c r="F66" s="68">
        <v>30077</v>
      </c>
      <c r="G66" s="17" t="s">
        <v>51</v>
      </c>
      <c r="H66" s="35" t="s">
        <v>83</v>
      </c>
      <c r="I66" s="17" t="s">
        <v>1272</v>
      </c>
    </row>
    <row r="67" spans="1:9" x14ac:dyDescent="0.15">
      <c r="A67" s="11">
        <v>63</v>
      </c>
      <c r="B67" s="77" t="s">
        <v>650</v>
      </c>
      <c r="C67" s="32">
        <v>100</v>
      </c>
      <c r="D67" s="14" t="s">
        <v>49</v>
      </c>
      <c r="E67" s="77" t="s">
        <v>652</v>
      </c>
      <c r="F67" s="50">
        <v>27809</v>
      </c>
      <c r="G67" s="17" t="s">
        <v>82</v>
      </c>
      <c r="H67" s="48" t="s">
        <v>106</v>
      </c>
      <c r="I67" s="17" t="s">
        <v>69</v>
      </c>
    </row>
    <row r="68" spans="1:9" x14ac:dyDescent="0.15">
      <c r="A68" s="11">
        <v>64</v>
      </c>
      <c r="B68" s="67" t="s">
        <v>534</v>
      </c>
      <c r="C68" s="32">
        <v>80</v>
      </c>
      <c r="D68" s="14" t="s">
        <v>49</v>
      </c>
      <c r="E68" s="33" t="s">
        <v>535</v>
      </c>
      <c r="F68" s="36">
        <v>28336</v>
      </c>
      <c r="G68" s="17" t="s">
        <v>51</v>
      </c>
      <c r="H68" s="35" t="s">
        <v>68</v>
      </c>
      <c r="I68" s="17" t="s">
        <v>69</v>
      </c>
    </row>
    <row r="69" spans="1:9" x14ac:dyDescent="0.15">
      <c r="A69" s="11">
        <v>65</v>
      </c>
      <c r="B69" s="91" t="s">
        <v>1280</v>
      </c>
      <c r="C69" s="85">
        <v>50</v>
      </c>
      <c r="D69" s="14" t="s">
        <v>49</v>
      </c>
      <c r="E69" s="33" t="s">
        <v>519</v>
      </c>
      <c r="F69" s="19">
        <v>365824</v>
      </c>
      <c r="G69" s="17" t="s">
        <v>82</v>
      </c>
      <c r="H69" s="48" t="s">
        <v>68</v>
      </c>
      <c r="I69" s="17" t="s">
        <v>1272</v>
      </c>
    </row>
    <row r="70" spans="1:9" x14ac:dyDescent="0.15">
      <c r="A70" s="11">
        <v>66</v>
      </c>
      <c r="B70" s="77" t="s">
        <v>1062</v>
      </c>
      <c r="C70" s="85">
        <v>50</v>
      </c>
      <c r="D70" s="14" t="s">
        <v>49</v>
      </c>
      <c r="E70" s="15" t="s">
        <v>662</v>
      </c>
      <c r="F70" s="19">
        <v>27850</v>
      </c>
      <c r="G70" s="17" t="s">
        <v>82</v>
      </c>
      <c r="H70" s="35" t="s">
        <v>106</v>
      </c>
      <c r="I70" s="17" t="s">
        <v>69</v>
      </c>
    </row>
    <row r="71" spans="1:9" x14ac:dyDescent="0.15">
      <c r="A71" s="11">
        <v>67</v>
      </c>
      <c r="B71" s="77" t="s">
        <v>556</v>
      </c>
      <c r="C71" s="85">
        <v>70</v>
      </c>
      <c r="D71" s="14" t="s">
        <v>49</v>
      </c>
      <c r="E71" s="33" t="s">
        <v>557</v>
      </c>
      <c r="F71" s="19">
        <v>28118</v>
      </c>
      <c r="G71" s="17" t="s">
        <v>82</v>
      </c>
      <c r="H71" s="48" t="s">
        <v>52</v>
      </c>
      <c r="I71" s="17" t="s">
        <v>69</v>
      </c>
    </row>
    <row r="72" spans="1:9" x14ac:dyDescent="0.15">
      <c r="A72" s="11">
        <v>68</v>
      </c>
      <c r="B72" s="12" t="s">
        <v>546</v>
      </c>
      <c r="C72" s="32">
        <v>50</v>
      </c>
      <c r="D72" s="14" t="s">
        <v>49</v>
      </c>
      <c r="E72" s="122" t="s">
        <v>548</v>
      </c>
      <c r="F72" s="68">
        <v>27868</v>
      </c>
      <c r="G72" s="17" t="s">
        <v>82</v>
      </c>
      <c r="H72" s="35" t="s">
        <v>106</v>
      </c>
      <c r="I72" s="17" t="s">
        <v>1272</v>
      </c>
    </row>
    <row r="73" spans="1:9" x14ac:dyDescent="0.15">
      <c r="A73" s="11">
        <v>69</v>
      </c>
      <c r="B73" s="95" t="s">
        <v>635</v>
      </c>
      <c r="C73" s="85">
        <v>65</v>
      </c>
      <c r="D73" s="36" t="s">
        <v>49</v>
      </c>
      <c r="E73" s="33" t="s">
        <v>636</v>
      </c>
      <c r="F73" s="36">
        <v>28787</v>
      </c>
      <c r="G73" s="17" t="s">
        <v>51</v>
      </c>
      <c r="H73" s="48" t="s">
        <v>83</v>
      </c>
      <c r="I73" s="17" t="s">
        <v>69</v>
      </c>
    </row>
    <row r="74" spans="1:9" x14ac:dyDescent="0.15">
      <c r="A74" s="11">
        <v>70</v>
      </c>
      <c r="B74" s="12" t="s">
        <v>1183</v>
      </c>
      <c r="C74" s="14">
        <v>50</v>
      </c>
      <c r="D74" s="14" t="s">
        <v>49</v>
      </c>
      <c r="E74" s="15" t="s">
        <v>527</v>
      </c>
      <c r="F74" s="19">
        <v>28050</v>
      </c>
      <c r="G74" s="17" t="s">
        <v>82</v>
      </c>
      <c r="H74" s="18" t="s">
        <v>52</v>
      </c>
      <c r="I74" s="17" t="s">
        <v>69</v>
      </c>
    </row>
    <row r="75" spans="1:9" x14ac:dyDescent="0.15">
      <c r="A75" s="11">
        <v>71</v>
      </c>
      <c r="B75" s="91" t="s">
        <v>669</v>
      </c>
      <c r="C75" s="32">
        <v>66</v>
      </c>
      <c r="D75" s="22" t="s">
        <v>204</v>
      </c>
      <c r="E75" s="33" t="s">
        <v>670</v>
      </c>
      <c r="F75" s="36">
        <v>27738</v>
      </c>
      <c r="G75" s="17" t="s">
        <v>82</v>
      </c>
      <c r="H75" s="35" t="s">
        <v>68</v>
      </c>
      <c r="I75" s="17" t="s">
        <v>69</v>
      </c>
    </row>
    <row r="76" spans="1:9" ht="109.5" customHeight="1" x14ac:dyDescent="0.15">
      <c r="A76" s="11">
        <v>72</v>
      </c>
      <c r="B76" s="12" t="s">
        <v>672</v>
      </c>
      <c r="C76" s="13">
        <v>180</v>
      </c>
      <c r="D76" s="50" t="s">
        <v>173</v>
      </c>
      <c r="E76" s="131" t="s">
        <v>1305</v>
      </c>
      <c r="F76" s="68">
        <v>28176</v>
      </c>
      <c r="G76" s="17" t="s">
        <v>51</v>
      </c>
      <c r="H76" s="35" t="s">
        <v>106</v>
      </c>
      <c r="I76" s="17" t="s">
        <v>1272</v>
      </c>
    </row>
    <row r="77" spans="1:9" x14ac:dyDescent="0.15">
      <c r="A77" s="11">
        <v>73</v>
      </c>
      <c r="B77" s="77" t="s">
        <v>682</v>
      </c>
      <c r="C77" s="50">
        <v>212</v>
      </c>
      <c r="D77" s="50" t="s">
        <v>173</v>
      </c>
      <c r="E77" s="77" t="s">
        <v>683</v>
      </c>
      <c r="F77" s="50">
        <v>35229</v>
      </c>
      <c r="G77" s="17" t="s">
        <v>51</v>
      </c>
      <c r="H77" s="18" t="s">
        <v>52</v>
      </c>
      <c r="I77" s="17" t="s">
        <v>69</v>
      </c>
    </row>
    <row r="78" spans="1:9" x14ac:dyDescent="0.15">
      <c r="A78" s="11">
        <v>74</v>
      </c>
      <c r="B78" s="12" t="s">
        <v>693</v>
      </c>
      <c r="C78" s="32">
        <v>70</v>
      </c>
      <c r="D78" s="14" t="s">
        <v>49</v>
      </c>
      <c r="E78" s="15" t="s">
        <v>695</v>
      </c>
      <c r="F78" s="19">
        <v>28164</v>
      </c>
      <c r="G78" s="17" t="s">
        <v>82</v>
      </c>
      <c r="H78" s="35" t="s">
        <v>106</v>
      </c>
      <c r="I78" s="17" t="s">
        <v>1272</v>
      </c>
    </row>
    <row r="79" spans="1:9" x14ac:dyDescent="0.15">
      <c r="A79" s="11">
        <v>75</v>
      </c>
      <c r="B79" s="97" t="s">
        <v>1137</v>
      </c>
      <c r="C79" s="17">
        <v>60</v>
      </c>
      <c r="D79" s="17" t="s">
        <v>173</v>
      </c>
      <c r="E79" s="103" t="s">
        <v>1157</v>
      </c>
      <c r="F79" s="222">
        <v>30036</v>
      </c>
      <c r="G79" s="17" t="s">
        <v>51</v>
      </c>
      <c r="H79" s="48" t="s">
        <v>68</v>
      </c>
      <c r="I79" s="17" t="s">
        <v>1272</v>
      </c>
    </row>
    <row r="80" spans="1:9" x14ac:dyDescent="0.15">
      <c r="A80" s="11">
        <v>76</v>
      </c>
      <c r="B80" s="77" t="s">
        <v>700</v>
      </c>
      <c r="C80" s="85">
        <v>79</v>
      </c>
      <c r="D80" s="14" t="s">
        <v>49</v>
      </c>
      <c r="E80" s="33" t="s">
        <v>701</v>
      </c>
      <c r="F80" s="19">
        <v>28019</v>
      </c>
      <c r="G80" s="17" t="s">
        <v>82</v>
      </c>
      <c r="H80" s="48" t="s">
        <v>83</v>
      </c>
      <c r="I80" s="17" t="s">
        <v>1272</v>
      </c>
    </row>
    <row r="81" spans="1:9" ht="40.5" x14ac:dyDescent="0.15">
      <c r="A81" s="11">
        <v>77</v>
      </c>
      <c r="B81" s="31" t="s">
        <v>324</v>
      </c>
      <c r="C81" s="32">
        <v>235</v>
      </c>
      <c r="D81" s="14" t="s">
        <v>49</v>
      </c>
      <c r="E81" s="70" t="s">
        <v>326</v>
      </c>
      <c r="F81" s="19">
        <v>28174</v>
      </c>
      <c r="G81" s="17" t="s">
        <v>51</v>
      </c>
      <c r="H81" s="35" t="s">
        <v>83</v>
      </c>
      <c r="I81" s="17" t="s">
        <v>69</v>
      </c>
    </row>
    <row r="82" spans="1:9" x14ac:dyDescent="0.15">
      <c r="A82" s="11">
        <v>78</v>
      </c>
      <c r="B82" s="97" t="s">
        <v>1231</v>
      </c>
      <c r="C82" s="17">
        <v>55</v>
      </c>
      <c r="D82" s="17" t="s">
        <v>49</v>
      </c>
      <c r="E82" s="103" t="s">
        <v>1232</v>
      </c>
      <c r="F82" s="56">
        <v>28104</v>
      </c>
      <c r="G82" s="17" t="s">
        <v>82</v>
      </c>
      <c r="H82" s="48" t="s">
        <v>68</v>
      </c>
      <c r="I82" s="17" t="s">
        <v>1272</v>
      </c>
    </row>
    <row r="83" spans="1:9" x14ac:dyDescent="0.15">
      <c r="A83" s="11">
        <v>79</v>
      </c>
      <c r="B83" s="12" t="s">
        <v>707</v>
      </c>
      <c r="C83" s="32">
        <v>50</v>
      </c>
      <c r="D83" s="14" t="s">
        <v>49</v>
      </c>
      <c r="E83" s="77" t="s">
        <v>709</v>
      </c>
      <c r="F83" s="50">
        <v>28118</v>
      </c>
      <c r="G83" s="17" t="s">
        <v>51</v>
      </c>
      <c r="H83" s="18" t="s">
        <v>52</v>
      </c>
      <c r="I83" s="17" t="s">
        <v>1272</v>
      </c>
    </row>
    <row r="84" spans="1:9" x14ac:dyDescent="0.15">
      <c r="A84" s="11">
        <v>80</v>
      </c>
      <c r="B84" s="12" t="s">
        <v>717</v>
      </c>
      <c r="C84" s="14">
        <v>70</v>
      </c>
      <c r="D84" s="14" t="s">
        <v>49</v>
      </c>
      <c r="E84" s="77" t="s">
        <v>719</v>
      </c>
      <c r="F84" s="50">
        <v>28212</v>
      </c>
      <c r="G84" s="17" t="s">
        <v>51</v>
      </c>
      <c r="H84" s="35" t="s">
        <v>106</v>
      </c>
      <c r="I84" s="17" t="s">
        <v>1272</v>
      </c>
    </row>
    <row r="85" spans="1:9" x14ac:dyDescent="0.15">
      <c r="A85" s="11">
        <v>81</v>
      </c>
      <c r="B85" s="12" t="s">
        <v>771</v>
      </c>
      <c r="C85" s="32">
        <v>50</v>
      </c>
      <c r="D85" s="14" t="s">
        <v>49</v>
      </c>
      <c r="E85" s="15" t="s">
        <v>773</v>
      </c>
      <c r="F85" s="19">
        <v>28424</v>
      </c>
      <c r="G85" s="17" t="s">
        <v>51</v>
      </c>
      <c r="H85" s="55" t="s">
        <v>68</v>
      </c>
      <c r="I85" s="17" t="s">
        <v>69</v>
      </c>
    </row>
    <row r="86" spans="1:9" x14ac:dyDescent="0.15">
      <c r="A86" s="11">
        <v>82</v>
      </c>
      <c r="B86" s="12" t="s">
        <v>741</v>
      </c>
      <c r="C86" s="32">
        <v>130</v>
      </c>
      <c r="D86" s="14" t="s">
        <v>49</v>
      </c>
      <c r="E86" s="77" t="s">
        <v>743</v>
      </c>
      <c r="F86" s="50">
        <v>32528</v>
      </c>
      <c r="G86" s="17" t="s">
        <v>51</v>
      </c>
      <c r="H86" s="35" t="s">
        <v>106</v>
      </c>
      <c r="I86" s="17" t="s">
        <v>1272</v>
      </c>
    </row>
    <row r="87" spans="1:9" x14ac:dyDescent="0.15">
      <c r="A87" s="11">
        <v>83</v>
      </c>
      <c r="B87" s="91" t="s">
        <v>752</v>
      </c>
      <c r="C87" s="85">
        <v>55</v>
      </c>
      <c r="D87" s="14" t="s">
        <v>49</v>
      </c>
      <c r="E87" s="33" t="s">
        <v>754</v>
      </c>
      <c r="F87" s="36">
        <v>28146</v>
      </c>
      <c r="G87" s="17" t="s">
        <v>82</v>
      </c>
      <c r="H87" s="48" t="s">
        <v>52</v>
      </c>
      <c r="I87" s="17" t="s">
        <v>69</v>
      </c>
    </row>
    <row r="88" spans="1:9" x14ac:dyDescent="0.15">
      <c r="A88" s="11">
        <v>84</v>
      </c>
      <c r="B88" s="12" t="s">
        <v>763</v>
      </c>
      <c r="C88" s="32">
        <v>139</v>
      </c>
      <c r="D88" s="50" t="s">
        <v>173</v>
      </c>
      <c r="E88" s="33" t="s">
        <v>764</v>
      </c>
      <c r="F88" s="36">
        <v>30077</v>
      </c>
      <c r="G88" s="17" t="s">
        <v>51</v>
      </c>
      <c r="H88" s="48" t="s">
        <v>106</v>
      </c>
      <c r="I88" s="17" t="s">
        <v>69</v>
      </c>
    </row>
    <row r="89" spans="1:9" x14ac:dyDescent="0.15">
      <c r="A89" s="11">
        <v>85</v>
      </c>
      <c r="B89" s="77" t="s">
        <v>1066</v>
      </c>
      <c r="C89" s="85">
        <v>55</v>
      </c>
      <c r="D89" s="14" t="s">
        <v>49</v>
      </c>
      <c r="E89" s="15" t="s">
        <v>934</v>
      </c>
      <c r="F89" s="19">
        <v>27818</v>
      </c>
      <c r="G89" s="17" t="s">
        <v>82</v>
      </c>
      <c r="H89" s="35" t="s">
        <v>68</v>
      </c>
      <c r="I89" s="17" t="s">
        <v>1272</v>
      </c>
    </row>
    <row r="90" spans="1:9" x14ac:dyDescent="0.15">
      <c r="A90" s="11">
        <v>86</v>
      </c>
      <c r="B90" s="12" t="s">
        <v>1261</v>
      </c>
      <c r="C90" s="13">
        <v>130</v>
      </c>
      <c r="D90" s="14" t="s">
        <v>49</v>
      </c>
      <c r="E90" s="122" t="s">
        <v>803</v>
      </c>
      <c r="F90" s="68">
        <v>28704</v>
      </c>
      <c r="G90" s="17" t="s">
        <v>82</v>
      </c>
      <c r="H90" s="35" t="s">
        <v>68</v>
      </c>
      <c r="I90" s="17" t="s">
        <v>1272</v>
      </c>
    </row>
    <row r="91" spans="1:9" x14ac:dyDescent="0.15">
      <c r="A91" s="11">
        <v>87</v>
      </c>
      <c r="B91" s="12" t="s">
        <v>781</v>
      </c>
      <c r="C91" s="13">
        <v>50</v>
      </c>
      <c r="D91" s="14" t="s">
        <v>204</v>
      </c>
      <c r="E91" s="77" t="s">
        <v>782</v>
      </c>
      <c r="F91" s="50">
        <v>27670</v>
      </c>
      <c r="G91" s="17" t="s">
        <v>82</v>
      </c>
      <c r="H91" s="48" t="s">
        <v>83</v>
      </c>
      <c r="I91" s="17" t="s">
        <v>1272</v>
      </c>
    </row>
    <row r="92" spans="1:9" ht="39" x14ac:dyDescent="0.15">
      <c r="A92" s="11">
        <v>88</v>
      </c>
      <c r="B92" s="12" t="s">
        <v>793</v>
      </c>
      <c r="C92" s="32">
        <v>53</v>
      </c>
      <c r="D92" s="50" t="s">
        <v>173</v>
      </c>
      <c r="E92" s="137" t="s">
        <v>794</v>
      </c>
      <c r="F92" s="36">
        <v>30036</v>
      </c>
      <c r="G92" s="17" t="s">
        <v>82</v>
      </c>
      <c r="H92" s="35" t="s">
        <v>83</v>
      </c>
      <c r="I92" s="17" t="s">
        <v>69</v>
      </c>
    </row>
    <row r="93" spans="1:9" x14ac:dyDescent="0.15">
      <c r="A93" s="11">
        <v>89</v>
      </c>
      <c r="B93" s="67" t="s">
        <v>807</v>
      </c>
      <c r="C93" s="14">
        <v>73</v>
      </c>
      <c r="D93" s="14" t="s">
        <v>49</v>
      </c>
      <c r="E93" s="33" t="s">
        <v>116</v>
      </c>
      <c r="F93" s="19">
        <v>27831</v>
      </c>
      <c r="G93" s="17" t="s">
        <v>82</v>
      </c>
      <c r="H93" s="35" t="s">
        <v>68</v>
      </c>
      <c r="I93" s="17" t="s">
        <v>69</v>
      </c>
    </row>
    <row r="94" spans="1:9" x14ac:dyDescent="0.15">
      <c r="A94" s="11">
        <v>90</v>
      </c>
      <c r="B94" s="12" t="s">
        <v>818</v>
      </c>
      <c r="C94" s="14">
        <v>65</v>
      </c>
      <c r="D94" s="14" t="s">
        <v>49</v>
      </c>
      <c r="E94" s="15" t="s">
        <v>820</v>
      </c>
      <c r="F94" s="19">
        <v>28110</v>
      </c>
      <c r="G94" s="17" t="s">
        <v>82</v>
      </c>
      <c r="H94" s="35" t="s">
        <v>68</v>
      </c>
      <c r="I94" s="17" t="s">
        <v>69</v>
      </c>
    </row>
    <row r="95" spans="1:9" x14ac:dyDescent="0.15">
      <c r="A95" s="11">
        <v>91</v>
      </c>
      <c r="B95" s="77" t="s">
        <v>858</v>
      </c>
      <c r="C95" s="50">
        <v>103</v>
      </c>
      <c r="D95" s="14" t="s">
        <v>49</v>
      </c>
      <c r="E95" s="15" t="s">
        <v>860</v>
      </c>
      <c r="F95" s="68">
        <v>27812</v>
      </c>
      <c r="G95" s="17" t="s">
        <v>82</v>
      </c>
      <c r="H95" s="35" t="s">
        <v>68</v>
      </c>
      <c r="I95" s="17" t="s">
        <v>1272</v>
      </c>
    </row>
    <row r="96" spans="1:9" x14ac:dyDescent="0.15">
      <c r="A96" s="11">
        <v>92</v>
      </c>
      <c r="B96" s="67" t="s">
        <v>829</v>
      </c>
      <c r="C96" s="32">
        <v>200</v>
      </c>
      <c r="D96" s="14" t="s">
        <v>49</v>
      </c>
      <c r="E96" s="33" t="s">
        <v>830</v>
      </c>
      <c r="F96" s="141">
        <v>28178</v>
      </c>
      <c r="G96" s="17" t="s">
        <v>51</v>
      </c>
      <c r="H96" s="18" t="s">
        <v>52</v>
      </c>
      <c r="I96" s="17" t="s">
        <v>69</v>
      </c>
    </row>
    <row r="97" spans="1:9" x14ac:dyDescent="0.15">
      <c r="A97" s="11">
        <v>93</v>
      </c>
      <c r="B97" s="91" t="s">
        <v>840</v>
      </c>
      <c r="C97" s="85">
        <v>40</v>
      </c>
      <c r="D97" s="14" t="s">
        <v>49</v>
      </c>
      <c r="E97" s="33" t="s">
        <v>841</v>
      </c>
      <c r="F97" s="36">
        <v>28106</v>
      </c>
      <c r="G97" s="17" t="s">
        <v>82</v>
      </c>
      <c r="H97" s="48" t="s">
        <v>68</v>
      </c>
      <c r="I97" s="17" t="s">
        <v>1272</v>
      </c>
    </row>
    <row r="98" spans="1:9" x14ac:dyDescent="0.15">
      <c r="A98" s="11">
        <v>94</v>
      </c>
      <c r="B98" s="67" t="s">
        <v>850</v>
      </c>
      <c r="C98" s="32">
        <v>190</v>
      </c>
      <c r="D98" s="14" t="s">
        <v>49</v>
      </c>
      <c r="E98" s="33" t="s">
        <v>851</v>
      </c>
      <c r="F98" s="36">
        <v>28353</v>
      </c>
      <c r="G98" s="17" t="s">
        <v>51</v>
      </c>
      <c r="H98" s="35" t="s">
        <v>106</v>
      </c>
      <c r="I98" s="17" t="s">
        <v>69</v>
      </c>
    </row>
    <row r="99" spans="1:9" x14ac:dyDescent="0.15">
      <c r="A99" s="11">
        <v>95</v>
      </c>
      <c r="B99" s="12" t="s">
        <v>877</v>
      </c>
      <c r="C99" s="32">
        <v>57</v>
      </c>
      <c r="D99" s="14" t="s">
        <v>49</v>
      </c>
      <c r="E99" s="122" t="s">
        <v>878</v>
      </c>
      <c r="F99" s="68">
        <v>28180</v>
      </c>
      <c r="G99" s="17" t="s">
        <v>51</v>
      </c>
      <c r="H99" s="18" t="s">
        <v>68</v>
      </c>
      <c r="I99" s="17" t="s">
        <v>1272</v>
      </c>
    </row>
    <row r="100" spans="1:9" x14ac:dyDescent="0.15">
      <c r="A100" s="11">
        <v>96</v>
      </c>
      <c r="B100" s="12" t="s">
        <v>867</v>
      </c>
      <c r="C100" s="32">
        <v>70</v>
      </c>
      <c r="D100" s="14" t="s">
        <v>49</v>
      </c>
      <c r="E100" s="122" t="s">
        <v>868</v>
      </c>
      <c r="F100" s="68">
        <v>28516</v>
      </c>
      <c r="G100" s="17" t="s">
        <v>51</v>
      </c>
      <c r="H100" s="18" t="s">
        <v>83</v>
      </c>
      <c r="I100" s="17" t="s">
        <v>1272</v>
      </c>
    </row>
    <row r="101" spans="1:9" x14ac:dyDescent="0.15">
      <c r="A101" s="11">
        <v>97</v>
      </c>
      <c r="B101" s="97" t="s">
        <v>1240</v>
      </c>
      <c r="C101" s="17">
        <v>50</v>
      </c>
      <c r="D101" s="17" t="s">
        <v>49</v>
      </c>
      <c r="E101" s="103" t="s">
        <v>1241</v>
      </c>
      <c r="F101" s="56"/>
      <c r="G101" s="17" t="s">
        <v>51</v>
      </c>
      <c r="H101" s="48" t="s">
        <v>52</v>
      </c>
      <c r="I101" s="17" t="s">
        <v>1272</v>
      </c>
    </row>
    <row r="102" spans="1:9" x14ac:dyDescent="0.15">
      <c r="A102" s="11">
        <v>98</v>
      </c>
      <c r="B102" s="97" t="s">
        <v>1383</v>
      </c>
      <c r="C102" s="85">
        <v>50</v>
      </c>
      <c r="D102" s="85"/>
      <c r="E102" s="33"/>
      <c r="F102" s="36"/>
      <c r="G102" s="17" t="s">
        <v>51</v>
      </c>
      <c r="H102" s="48" t="s">
        <v>52</v>
      </c>
      <c r="I102" s="17" t="s">
        <v>1272</v>
      </c>
    </row>
    <row r="103" spans="1:9" x14ac:dyDescent="0.15">
      <c r="A103" s="11">
        <v>99</v>
      </c>
      <c r="B103" s="12" t="s">
        <v>1258</v>
      </c>
      <c r="C103" s="32">
        <v>53</v>
      </c>
      <c r="D103" s="14" t="s">
        <v>49</v>
      </c>
      <c r="E103" s="15" t="s">
        <v>883</v>
      </c>
      <c r="F103" s="19">
        <v>28152</v>
      </c>
      <c r="G103" s="17" t="s">
        <v>82</v>
      </c>
      <c r="H103" s="48" t="s">
        <v>68</v>
      </c>
      <c r="I103" s="17" t="s">
        <v>1272</v>
      </c>
    </row>
    <row r="104" spans="1:9" ht="40.5" x14ac:dyDescent="0.15">
      <c r="A104" s="11">
        <v>100</v>
      </c>
      <c r="B104" s="77" t="s">
        <v>896</v>
      </c>
      <c r="C104" s="32">
        <v>90</v>
      </c>
      <c r="D104" s="14" t="s">
        <v>49</v>
      </c>
      <c r="E104" s="103" t="s">
        <v>898</v>
      </c>
      <c r="F104" s="19">
        <v>28174</v>
      </c>
      <c r="G104" s="17" t="s">
        <v>51</v>
      </c>
      <c r="H104" s="48" t="s">
        <v>106</v>
      </c>
      <c r="I104" s="17" t="s">
        <v>69</v>
      </c>
    </row>
    <row r="105" spans="1:9" x14ac:dyDescent="0.15">
      <c r="A105" s="11">
        <v>101</v>
      </c>
      <c r="B105" s="12" t="s">
        <v>906</v>
      </c>
      <c r="C105" s="32">
        <v>75</v>
      </c>
      <c r="D105" s="14" t="s">
        <v>49</v>
      </c>
      <c r="E105" s="122" t="s">
        <v>907</v>
      </c>
      <c r="F105" s="68">
        <v>28023</v>
      </c>
      <c r="G105" s="17" t="s">
        <v>82</v>
      </c>
      <c r="H105" s="18" t="s">
        <v>83</v>
      </c>
      <c r="I105" s="17" t="s">
        <v>1272</v>
      </c>
    </row>
    <row r="106" spans="1:9" x14ac:dyDescent="0.15">
      <c r="A106" s="11">
        <v>102</v>
      </c>
      <c r="B106" s="12" t="s">
        <v>1274</v>
      </c>
      <c r="C106" s="14">
        <v>24</v>
      </c>
      <c r="D106" s="14" t="s">
        <v>49</v>
      </c>
      <c r="E106" s="77" t="s">
        <v>1281</v>
      </c>
      <c r="F106" s="50"/>
      <c r="G106" s="17" t="s">
        <v>51</v>
      </c>
      <c r="H106" s="35" t="s">
        <v>52</v>
      </c>
      <c r="I106" s="17" t="s">
        <v>69</v>
      </c>
    </row>
    <row r="107" spans="1:9" x14ac:dyDescent="0.15">
      <c r="A107" s="11">
        <v>103</v>
      </c>
      <c r="B107" s="12" t="s">
        <v>914</v>
      </c>
      <c r="C107" s="32">
        <v>101</v>
      </c>
      <c r="D107" s="14" t="s">
        <v>49</v>
      </c>
      <c r="E107" s="15" t="s">
        <v>916</v>
      </c>
      <c r="F107" s="19">
        <v>28923</v>
      </c>
      <c r="G107" s="17" t="s">
        <v>51</v>
      </c>
      <c r="H107" s="186" t="s">
        <v>68</v>
      </c>
      <c r="I107" s="17" t="s">
        <v>69</v>
      </c>
    </row>
    <row r="108" spans="1:9" x14ac:dyDescent="0.15">
      <c r="A108" s="11">
        <v>104</v>
      </c>
      <c r="B108" s="12" t="s">
        <v>660</v>
      </c>
      <c r="C108" s="32">
        <v>135</v>
      </c>
      <c r="D108" s="14" t="s">
        <v>49</v>
      </c>
      <c r="E108" s="15" t="s">
        <v>662</v>
      </c>
      <c r="F108" s="19">
        <v>27850</v>
      </c>
      <c r="G108" s="17" t="s">
        <v>82</v>
      </c>
      <c r="H108" s="35" t="s">
        <v>106</v>
      </c>
      <c r="I108" s="17" t="s">
        <v>69</v>
      </c>
    </row>
    <row r="109" spans="1:9" x14ac:dyDescent="0.15">
      <c r="A109" s="11">
        <v>105</v>
      </c>
      <c r="B109" s="12" t="s">
        <v>933</v>
      </c>
      <c r="C109" s="32">
        <v>240</v>
      </c>
      <c r="D109" s="14" t="s">
        <v>49</v>
      </c>
      <c r="E109" s="15" t="s">
        <v>934</v>
      </c>
      <c r="F109" s="19">
        <v>27818</v>
      </c>
      <c r="G109" s="17" t="s">
        <v>82</v>
      </c>
      <c r="H109" s="35" t="s">
        <v>68</v>
      </c>
      <c r="I109" s="17" t="s">
        <v>1272</v>
      </c>
    </row>
    <row r="110" spans="1:9" x14ac:dyDescent="0.15">
      <c r="A110" s="11">
        <v>106</v>
      </c>
      <c r="B110" s="12" t="s">
        <v>943</v>
      </c>
      <c r="C110" s="32">
        <v>63</v>
      </c>
      <c r="D110" s="14" t="s">
        <v>204</v>
      </c>
      <c r="E110" s="77" t="s">
        <v>945</v>
      </c>
      <c r="F110" s="50">
        <v>27648</v>
      </c>
      <c r="G110" s="17" t="s">
        <v>82</v>
      </c>
      <c r="H110" s="18" t="s">
        <v>52</v>
      </c>
      <c r="I110" s="17" t="s">
        <v>1272</v>
      </c>
    </row>
    <row r="111" spans="1:9" x14ac:dyDescent="0.15">
      <c r="A111" s="11">
        <v>107</v>
      </c>
      <c r="B111" s="97" t="s">
        <v>954</v>
      </c>
      <c r="C111" s="17">
        <v>65</v>
      </c>
      <c r="D111" s="17" t="s">
        <v>49</v>
      </c>
      <c r="E111" s="33" t="s">
        <v>956</v>
      </c>
      <c r="F111" s="36">
        <v>28220</v>
      </c>
      <c r="G111" s="17" t="s">
        <v>82</v>
      </c>
      <c r="H111" s="48" t="s">
        <v>106</v>
      </c>
      <c r="I111" s="17" t="s">
        <v>69</v>
      </c>
    </row>
    <row r="112" spans="1:9" x14ac:dyDescent="0.15">
      <c r="A112" s="11">
        <v>108</v>
      </c>
      <c r="B112" s="91" t="s">
        <v>1016</v>
      </c>
      <c r="C112" s="85">
        <v>210</v>
      </c>
      <c r="D112" s="17" t="s">
        <v>204</v>
      </c>
      <c r="E112" s="33" t="s">
        <v>1018</v>
      </c>
      <c r="F112" s="36">
        <v>27680</v>
      </c>
      <c r="G112" s="17" t="s">
        <v>82</v>
      </c>
      <c r="H112" s="48" t="s">
        <v>83</v>
      </c>
      <c r="I112" s="17" t="s">
        <v>1272</v>
      </c>
    </row>
    <row r="113" spans="1:9" x14ac:dyDescent="0.15">
      <c r="A113" s="11">
        <v>109</v>
      </c>
      <c r="B113" s="91" t="s">
        <v>1030</v>
      </c>
      <c r="C113" s="85">
        <v>50</v>
      </c>
      <c r="D113" s="17" t="s">
        <v>204</v>
      </c>
      <c r="E113" s="33" t="s">
        <v>1018</v>
      </c>
      <c r="F113" s="36">
        <v>27680</v>
      </c>
      <c r="G113" s="17" t="s">
        <v>82</v>
      </c>
      <c r="H113" s="48" t="s">
        <v>83</v>
      </c>
      <c r="I113" s="17" t="s">
        <v>1272</v>
      </c>
    </row>
    <row r="114" spans="1:9" x14ac:dyDescent="0.15">
      <c r="A114" s="11">
        <v>110</v>
      </c>
      <c r="B114" s="91" t="s">
        <v>1038</v>
      </c>
      <c r="C114" s="85">
        <v>27</v>
      </c>
      <c r="D114" s="17" t="s">
        <v>204</v>
      </c>
      <c r="E114" s="33" t="s">
        <v>1018</v>
      </c>
      <c r="F114" s="36">
        <v>27680</v>
      </c>
      <c r="G114" s="17" t="s">
        <v>82</v>
      </c>
      <c r="H114" s="48" t="s">
        <v>83</v>
      </c>
      <c r="I114" s="17" t="s">
        <v>1272</v>
      </c>
    </row>
    <row r="115" spans="1:9" x14ac:dyDescent="0.15">
      <c r="A115" s="11">
        <v>111</v>
      </c>
      <c r="B115" s="77" t="s">
        <v>1046</v>
      </c>
      <c r="C115" s="85">
        <v>50</v>
      </c>
      <c r="D115" s="36" t="s">
        <v>204</v>
      </c>
      <c r="E115" s="33" t="s">
        <v>1018</v>
      </c>
      <c r="F115" s="36">
        <v>27680</v>
      </c>
      <c r="G115" s="17" t="s">
        <v>82</v>
      </c>
      <c r="H115" s="48" t="s">
        <v>83</v>
      </c>
      <c r="I115" s="17" t="s">
        <v>1272</v>
      </c>
    </row>
    <row r="116" spans="1:9" ht="51.75" customHeight="1" x14ac:dyDescent="0.15">
      <c r="A116" s="11">
        <v>112</v>
      </c>
      <c r="B116" s="91" t="s">
        <v>1022</v>
      </c>
      <c r="C116" s="120">
        <v>32</v>
      </c>
      <c r="D116" s="17" t="s">
        <v>204</v>
      </c>
      <c r="E116" s="33" t="s">
        <v>1018</v>
      </c>
      <c r="F116" s="36">
        <v>27680</v>
      </c>
      <c r="G116" s="17" t="s">
        <v>82</v>
      </c>
      <c r="H116" s="48" t="s">
        <v>83</v>
      </c>
      <c r="I116" s="17" t="s">
        <v>1272</v>
      </c>
    </row>
    <row r="117" spans="1:9" x14ac:dyDescent="0.15">
      <c r="A117" s="11">
        <v>113</v>
      </c>
      <c r="B117" s="77" t="s">
        <v>961</v>
      </c>
      <c r="C117" s="14">
        <v>78</v>
      </c>
      <c r="D117" s="14" t="s">
        <v>49</v>
      </c>
      <c r="E117" s="15" t="s">
        <v>962</v>
      </c>
      <c r="F117" s="19">
        <v>28621</v>
      </c>
      <c r="G117" s="17" t="s">
        <v>51</v>
      </c>
      <c r="H117" s="48" t="s">
        <v>68</v>
      </c>
      <c r="I117" s="17" t="s">
        <v>1272</v>
      </c>
    </row>
    <row r="118" spans="1:9" ht="28.5" customHeight="1" x14ac:dyDescent="0.15">
      <c r="A118" s="11">
        <v>114</v>
      </c>
      <c r="B118" s="153" t="s">
        <v>1276</v>
      </c>
      <c r="C118" s="32">
        <v>66</v>
      </c>
      <c r="D118" s="14" t="s">
        <v>49</v>
      </c>
      <c r="E118" s="15" t="s">
        <v>962</v>
      </c>
      <c r="F118" s="19">
        <v>28621</v>
      </c>
      <c r="G118" s="17" t="s">
        <v>51</v>
      </c>
      <c r="H118" s="35" t="s">
        <v>68</v>
      </c>
      <c r="I118" s="17" t="s">
        <v>1272</v>
      </c>
    </row>
    <row r="119" spans="1:9" x14ac:dyDescent="0.15">
      <c r="A119" s="11">
        <v>115</v>
      </c>
      <c r="B119" s="12" t="s">
        <v>988</v>
      </c>
      <c r="C119" s="32">
        <v>60</v>
      </c>
      <c r="D119" s="14" t="s">
        <v>49</v>
      </c>
      <c r="E119" s="15" t="s">
        <v>989</v>
      </c>
      <c r="F119" s="19">
        <v>28130</v>
      </c>
      <c r="G119" s="17" t="s">
        <v>82</v>
      </c>
      <c r="H119" s="36" t="s">
        <v>106</v>
      </c>
      <c r="I119" s="17" t="s">
        <v>69</v>
      </c>
    </row>
    <row r="120" spans="1:9" x14ac:dyDescent="0.15">
      <c r="A120" s="11">
        <v>116</v>
      </c>
      <c r="B120" s="176" t="s">
        <v>1119</v>
      </c>
      <c r="C120" s="30">
        <v>180</v>
      </c>
      <c r="D120" s="30" t="s">
        <v>49</v>
      </c>
      <c r="E120" s="176" t="s">
        <v>1120</v>
      </c>
      <c r="F120" s="30">
        <v>361825</v>
      </c>
      <c r="G120" s="30" t="s">
        <v>82</v>
      </c>
      <c r="H120" s="36" t="s">
        <v>83</v>
      </c>
      <c r="I120" s="36" t="s">
        <v>69</v>
      </c>
    </row>
    <row r="121" spans="1:9" ht="44.25" customHeight="1" x14ac:dyDescent="0.15">
      <c r="A121" s="11">
        <v>117</v>
      </c>
      <c r="B121" s="12" t="s">
        <v>979</v>
      </c>
      <c r="C121" s="32">
        <v>95</v>
      </c>
      <c r="D121" s="14" t="s">
        <v>49</v>
      </c>
      <c r="E121" s="33" t="s">
        <v>981</v>
      </c>
      <c r="F121" s="36">
        <v>28207</v>
      </c>
      <c r="G121" s="17" t="s">
        <v>51</v>
      </c>
      <c r="H121" s="18" t="s">
        <v>68</v>
      </c>
      <c r="I121" s="17" t="s">
        <v>1272</v>
      </c>
    </row>
    <row r="122" spans="1:9" ht="45" customHeight="1" x14ac:dyDescent="0.15">
      <c r="A122" s="11">
        <v>118</v>
      </c>
      <c r="B122" s="77" t="s">
        <v>1052</v>
      </c>
      <c r="C122" s="85">
        <v>85</v>
      </c>
      <c r="D122" s="14" t="s">
        <v>49</v>
      </c>
      <c r="E122" s="33" t="s">
        <v>1054</v>
      </c>
      <c r="F122" s="36">
        <v>28424</v>
      </c>
      <c r="G122" s="17" t="s">
        <v>51</v>
      </c>
      <c r="H122" s="48" t="s">
        <v>68</v>
      </c>
      <c r="I122" s="17" t="s">
        <v>69</v>
      </c>
    </row>
    <row r="123" spans="1:9" x14ac:dyDescent="0.15">
      <c r="A123" s="11">
        <v>119</v>
      </c>
      <c r="B123" s="67" t="s">
        <v>997</v>
      </c>
      <c r="C123" s="32">
        <v>68</v>
      </c>
      <c r="D123" s="14" t="s">
        <v>49</v>
      </c>
      <c r="E123" s="33" t="s">
        <v>998</v>
      </c>
      <c r="F123" s="36">
        <v>28385</v>
      </c>
      <c r="G123" s="17" t="s">
        <v>51</v>
      </c>
      <c r="H123" s="18" t="s">
        <v>52</v>
      </c>
      <c r="I123" s="17" t="s">
        <v>69</v>
      </c>
    </row>
    <row r="124" spans="1:9" x14ac:dyDescent="0.15">
      <c r="A124" s="11">
        <v>120</v>
      </c>
      <c r="B124" s="97" t="s">
        <v>1277</v>
      </c>
      <c r="C124" s="32">
        <v>56</v>
      </c>
      <c r="D124" s="14" t="s">
        <v>49</v>
      </c>
      <c r="E124" s="33" t="s">
        <v>1283</v>
      </c>
      <c r="F124" s="36"/>
      <c r="G124" s="17" t="s">
        <v>51</v>
      </c>
      <c r="H124" s="18" t="s">
        <v>52</v>
      </c>
      <c r="I124" s="17" t="s">
        <v>69</v>
      </c>
    </row>
    <row r="125" spans="1:9" x14ac:dyDescent="0.15">
      <c r="A125" s="11">
        <v>121</v>
      </c>
      <c r="B125" s="97" t="s">
        <v>1346</v>
      </c>
      <c r="C125" s="32">
        <v>50</v>
      </c>
      <c r="D125" s="14" t="s">
        <v>49</v>
      </c>
      <c r="E125" s="33" t="s">
        <v>1347</v>
      </c>
      <c r="F125" s="36">
        <v>28101</v>
      </c>
      <c r="G125" s="17"/>
      <c r="H125" s="18" t="s">
        <v>106</v>
      </c>
      <c r="I125" s="17" t="s">
        <v>69</v>
      </c>
    </row>
    <row r="126" spans="1:9" x14ac:dyDescent="0.15">
      <c r="A126" s="11">
        <v>122</v>
      </c>
      <c r="B126" s="97" t="s">
        <v>1375</v>
      </c>
      <c r="C126" s="32">
        <v>65</v>
      </c>
      <c r="D126" s="14" t="s">
        <v>49</v>
      </c>
      <c r="E126" s="33" t="s">
        <v>1378</v>
      </c>
      <c r="F126" s="36"/>
      <c r="G126" s="17"/>
      <c r="H126" s="18" t="s">
        <v>68</v>
      </c>
      <c r="I126" s="17" t="s">
        <v>1272</v>
      </c>
    </row>
    <row r="127" spans="1:9" x14ac:dyDescent="0.15">
      <c r="A127" s="11">
        <v>123</v>
      </c>
      <c r="B127" s="97" t="s">
        <v>1376</v>
      </c>
      <c r="C127" s="32">
        <v>70</v>
      </c>
      <c r="D127" s="14" t="s">
        <v>49</v>
      </c>
      <c r="E127" s="33" t="s">
        <v>1377</v>
      </c>
      <c r="F127" s="36"/>
      <c r="G127" s="17"/>
      <c r="H127" s="18" t="s">
        <v>68</v>
      </c>
      <c r="I127" s="17" t="s">
        <v>1272</v>
      </c>
    </row>
    <row r="128" spans="1:9" x14ac:dyDescent="0.15">
      <c r="A128" s="11">
        <v>124</v>
      </c>
      <c r="B128" s="97" t="s">
        <v>1379</v>
      </c>
      <c r="C128" s="32">
        <v>147</v>
      </c>
      <c r="D128" s="14" t="s">
        <v>49</v>
      </c>
      <c r="E128" s="33" t="s">
        <v>1381</v>
      </c>
      <c r="F128" s="36"/>
      <c r="G128" s="17"/>
      <c r="H128" s="18" t="s">
        <v>52</v>
      </c>
      <c r="I128" s="17"/>
    </row>
    <row r="129" spans="1:9" x14ac:dyDescent="0.15">
      <c r="A129" s="11">
        <v>125</v>
      </c>
      <c r="B129" s="97" t="s">
        <v>1382</v>
      </c>
      <c r="C129" s="32">
        <v>50</v>
      </c>
      <c r="D129" s="14" t="s">
        <v>49</v>
      </c>
      <c r="E129" s="33" t="s">
        <v>811</v>
      </c>
      <c r="F129" s="36"/>
      <c r="G129" s="17"/>
      <c r="H129" s="18" t="s">
        <v>83</v>
      </c>
      <c r="I129" s="17"/>
    </row>
    <row r="130" spans="1:9" x14ac:dyDescent="0.15">
      <c r="C130" s="40">
        <f>SUM(C5:C129)</f>
        <v>10488</v>
      </c>
    </row>
    <row r="131" spans="1:9" x14ac:dyDescent="0.15">
      <c r="A131" s="157"/>
      <c r="B131" s="97"/>
      <c r="C131" s="17"/>
      <c r="D131" s="17"/>
      <c r="E131" s="33"/>
      <c r="F131" s="36"/>
      <c r="G131" s="17"/>
      <c r="H131" s="48"/>
      <c r="I131" s="17"/>
    </row>
    <row r="132" spans="1:9" x14ac:dyDescent="0.15">
      <c r="A132" s="157"/>
      <c r="B132" s="97"/>
      <c r="C132" s="17"/>
      <c r="D132" s="17"/>
      <c r="E132" s="33"/>
      <c r="F132" s="36"/>
      <c r="G132" s="17"/>
      <c r="H132" s="48"/>
      <c r="I132" s="17"/>
    </row>
    <row r="133" spans="1:9" x14ac:dyDescent="0.15">
      <c r="A133" s="157"/>
      <c r="B133" s="97"/>
      <c r="C133" s="17"/>
      <c r="D133" s="17"/>
      <c r="E133" s="33"/>
      <c r="F133" s="36"/>
      <c r="G133" s="17"/>
      <c r="H133" s="48"/>
      <c r="I133" s="17"/>
    </row>
    <row r="134" spans="1:9" x14ac:dyDescent="0.15">
      <c r="A134" s="157"/>
      <c r="B134" s="92"/>
      <c r="C134" s="85"/>
      <c r="D134" s="85"/>
      <c r="E134" s="15"/>
      <c r="F134" s="19"/>
      <c r="G134" s="17"/>
      <c r="H134" s="48"/>
      <c r="I134" s="17"/>
    </row>
    <row r="135" spans="1:9" x14ac:dyDescent="0.15">
      <c r="A135" s="322" t="s">
        <v>1109</v>
      </c>
      <c r="B135" s="323"/>
      <c r="C135" s="323"/>
      <c r="D135" s="163"/>
      <c r="E135" s="15"/>
      <c r="F135" s="19"/>
      <c r="G135" s="17"/>
      <c r="H135" s="48"/>
      <c r="I135" s="17"/>
    </row>
    <row r="136" spans="1:9" ht="28.5" customHeight="1" x14ac:dyDescent="0.15">
      <c r="A136" s="11">
        <v>1</v>
      </c>
      <c r="B136" s="145" t="s">
        <v>1207</v>
      </c>
      <c r="C136" s="32">
        <v>77</v>
      </c>
      <c r="D136" s="14" t="s">
        <v>49</v>
      </c>
      <c r="E136" s="122" t="s">
        <v>1209</v>
      </c>
      <c r="F136" s="68">
        <v>27904</v>
      </c>
      <c r="G136" s="17" t="s">
        <v>51</v>
      </c>
      <c r="H136" s="48"/>
      <c r="I136" s="17"/>
    </row>
    <row r="137" spans="1:9" x14ac:dyDescent="0.15">
      <c r="A137" s="11">
        <v>2</v>
      </c>
      <c r="B137" s="12" t="s">
        <v>47</v>
      </c>
      <c r="C137" s="13">
        <v>67</v>
      </c>
      <c r="D137" s="14" t="s">
        <v>49</v>
      </c>
      <c r="E137" s="15" t="s">
        <v>50</v>
      </c>
      <c r="F137" s="16">
        <v>28799</v>
      </c>
      <c r="G137" s="17" t="s">
        <v>51</v>
      </c>
      <c r="H137" s="18"/>
      <c r="I137" s="17"/>
    </row>
    <row r="138" spans="1:9" x14ac:dyDescent="0.15">
      <c r="A138" s="11">
        <v>3</v>
      </c>
      <c r="B138" s="12" t="s">
        <v>1269</v>
      </c>
      <c r="C138" s="13">
        <v>67</v>
      </c>
      <c r="D138" s="14" t="s">
        <v>204</v>
      </c>
      <c r="E138" s="77" t="s">
        <v>782</v>
      </c>
      <c r="F138" s="50">
        <v>27670</v>
      </c>
      <c r="G138" s="17" t="s">
        <v>82</v>
      </c>
      <c r="H138" s="48"/>
      <c r="I138" s="17"/>
    </row>
    <row r="139" spans="1:9" x14ac:dyDescent="0.15">
      <c r="A139" s="11">
        <v>4</v>
      </c>
      <c r="B139" s="184" t="s">
        <v>1005</v>
      </c>
      <c r="C139" s="185">
        <v>221</v>
      </c>
      <c r="D139" s="14" t="s">
        <v>49</v>
      </c>
      <c r="E139" s="33" t="s">
        <v>1007</v>
      </c>
      <c r="F139" s="34">
        <v>28424</v>
      </c>
      <c r="G139" s="17" t="s">
        <v>51</v>
      </c>
      <c r="H139" s="35"/>
      <c r="I139" s="17"/>
    </row>
    <row r="140" spans="1:9" x14ac:dyDescent="0.15">
      <c r="A140" s="11">
        <v>5</v>
      </c>
      <c r="B140" s="97" t="s">
        <v>1148</v>
      </c>
      <c r="C140" s="85">
        <v>50</v>
      </c>
      <c r="D140" s="85" t="s">
        <v>204</v>
      </c>
      <c r="E140" s="33" t="s">
        <v>1149</v>
      </c>
      <c r="F140" s="36">
        <v>27670</v>
      </c>
      <c r="G140" s="17" t="s">
        <v>82</v>
      </c>
      <c r="H140" s="48"/>
      <c r="I140" s="17"/>
    </row>
    <row r="141" spans="1:9" x14ac:dyDescent="0.15">
      <c r="A141" s="11">
        <v>6</v>
      </c>
      <c r="B141" s="12" t="s">
        <v>727</v>
      </c>
      <c r="C141" s="32">
        <v>50</v>
      </c>
      <c r="D141" s="14" t="s">
        <v>49</v>
      </c>
      <c r="E141" s="70" t="s">
        <v>265</v>
      </c>
      <c r="F141" s="19">
        <v>27867</v>
      </c>
      <c r="G141" s="17" t="s">
        <v>82</v>
      </c>
      <c r="H141" s="18"/>
      <c r="I141" s="17"/>
    </row>
    <row r="142" spans="1:9" x14ac:dyDescent="0.15">
      <c r="A142" s="11">
        <v>7</v>
      </c>
      <c r="B142" s="12" t="s">
        <v>411</v>
      </c>
      <c r="C142" s="32">
        <v>150</v>
      </c>
      <c r="D142" s="14" t="s">
        <v>49</v>
      </c>
      <c r="E142" s="33" t="s">
        <v>413</v>
      </c>
      <c r="F142" s="36">
        <v>27867</v>
      </c>
      <c r="G142" s="17" t="s">
        <v>82</v>
      </c>
      <c r="H142" s="48"/>
      <c r="I142" s="17"/>
    </row>
    <row r="143" spans="1:9" x14ac:dyDescent="0.15">
      <c r="A143" s="11">
        <v>8</v>
      </c>
      <c r="B143" s="95" t="s">
        <v>632</v>
      </c>
      <c r="C143" s="85">
        <v>60</v>
      </c>
      <c r="D143" s="36" t="s">
        <v>204</v>
      </c>
      <c r="E143" s="33" t="s">
        <v>634</v>
      </c>
      <c r="F143" s="34"/>
      <c r="G143" s="17" t="s">
        <v>82</v>
      </c>
      <c r="H143" s="48"/>
      <c r="I143" s="17"/>
    </row>
    <row r="144" spans="1:9" x14ac:dyDescent="0.15">
      <c r="A144" s="11">
        <v>9</v>
      </c>
      <c r="B144" s="77" t="s">
        <v>1268</v>
      </c>
      <c r="C144" s="85">
        <v>50</v>
      </c>
      <c r="D144" s="14" t="s">
        <v>49</v>
      </c>
      <c r="E144" s="33" t="s">
        <v>540</v>
      </c>
      <c r="F144" s="19">
        <v>28204</v>
      </c>
      <c r="G144" s="17" t="s">
        <v>51</v>
      </c>
      <c r="H144" s="48"/>
      <c r="I144" s="17"/>
    </row>
    <row r="145" spans="1:9" x14ac:dyDescent="0.15">
      <c r="A145" s="11">
        <v>10</v>
      </c>
      <c r="B145" s="145" t="s">
        <v>1271</v>
      </c>
      <c r="C145" s="32">
        <v>95</v>
      </c>
      <c r="D145" s="14" t="s">
        <v>49</v>
      </c>
      <c r="E145" s="146" t="s">
        <v>925</v>
      </c>
      <c r="F145" s="68">
        <v>27904</v>
      </c>
      <c r="G145" s="17" t="s">
        <v>51</v>
      </c>
      <c r="H145" s="48"/>
      <c r="I145" s="17"/>
    </row>
    <row r="146" spans="1:9" x14ac:dyDescent="0.15">
      <c r="A146" s="11">
        <v>11</v>
      </c>
      <c r="B146" s="12" t="s">
        <v>284</v>
      </c>
      <c r="C146" s="32">
        <v>50</v>
      </c>
      <c r="D146" s="14" t="s">
        <v>49</v>
      </c>
      <c r="E146" s="104" t="s">
        <v>285</v>
      </c>
      <c r="F146" s="231">
        <v>27856</v>
      </c>
      <c r="G146" s="17" t="s">
        <v>82</v>
      </c>
      <c r="H146" s="35" t="s">
        <v>106</v>
      </c>
      <c r="I146" s="17" t="s">
        <v>69</v>
      </c>
    </row>
    <row r="147" spans="1:9" x14ac:dyDescent="0.15">
      <c r="A147" s="11">
        <v>12</v>
      </c>
      <c r="B147" s="67" t="s">
        <v>736</v>
      </c>
      <c r="C147" s="32">
        <v>50</v>
      </c>
      <c r="D147" s="14" t="s">
        <v>49</v>
      </c>
      <c r="E147" s="15" t="s">
        <v>737</v>
      </c>
      <c r="F147" s="19"/>
      <c r="G147" s="17" t="s">
        <v>51</v>
      </c>
      <c r="H147" s="48" t="s">
        <v>106</v>
      </c>
      <c r="I147" s="17" t="s">
        <v>69</v>
      </c>
    </row>
    <row r="148" spans="1:9" ht="28.5" customHeight="1" x14ac:dyDescent="0.15">
      <c r="A148" s="11">
        <v>13</v>
      </c>
      <c r="B148" s="154" t="s">
        <v>972</v>
      </c>
      <c r="C148" s="85">
        <v>165</v>
      </c>
      <c r="D148" s="14" t="s">
        <v>49</v>
      </c>
      <c r="E148" s="33" t="s">
        <v>974</v>
      </c>
      <c r="F148" s="36">
        <v>28432</v>
      </c>
      <c r="G148" s="17" t="s">
        <v>51</v>
      </c>
      <c r="H148" s="48" t="s">
        <v>106</v>
      </c>
      <c r="I148" s="17" t="s">
        <v>1272</v>
      </c>
    </row>
    <row r="149" spans="1:9" ht="40.5" x14ac:dyDescent="0.15">
      <c r="A149" s="11">
        <v>43</v>
      </c>
      <c r="B149" s="97" t="s">
        <v>1127</v>
      </c>
      <c r="C149" s="17">
        <v>6</v>
      </c>
      <c r="D149" s="17" t="s">
        <v>173</v>
      </c>
      <c r="E149" s="103" t="s">
        <v>1136</v>
      </c>
      <c r="F149" s="56" t="s">
        <v>1128</v>
      </c>
      <c r="G149" s="17" t="s">
        <v>51</v>
      </c>
      <c r="H149" s="48" t="s">
        <v>83</v>
      </c>
      <c r="I149" s="17" t="s">
        <v>69</v>
      </c>
    </row>
    <row r="150" spans="1:9" x14ac:dyDescent="0.15">
      <c r="A150" s="157"/>
      <c r="B150" s="97"/>
      <c r="C150" s="17">
        <f>SUM(C136:C148)</f>
        <v>1152</v>
      </c>
      <c r="D150" s="17"/>
      <c r="E150" s="33"/>
      <c r="F150" s="36"/>
      <c r="G150" s="17"/>
      <c r="H150" s="55"/>
      <c r="I150" s="17"/>
    </row>
    <row r="151" spans="1:9" x14ac:dyDescent="0.15">
      <c r="A151" s="157"/>
      <c r="B151" s="97"/>
      <c r="C151" s="17"/>
      <c r="D151" s="17"/>
      <c r="E151" s="33"/>
      <c r="F151" s="36"/>
      <c r="G151" s="17"/>
      <c r="H151" s="48"/>
      <c r="I151" s="17"/>
    </row>
    <row r="152" spans="1:9" x14ac:dyDescent="0.15">
      <c r="A152" s="157"/>
      <c r="B152" s="97"/>
      <c r="C152" s="17"/>
      <c r="D152" s="17"/>
      <c r="E152" s="33"/>
      <c r="F152" s="36"/>
      <c r="G152" s="17"/>
      <c r="H152" s="48"/>
      <c r="I152" s="17"/>
    </row>
    <row r="153" spans="1:9" x14ac:dyDescent="0.15">
      <c r="A153" s="157"/>
      <c r="B153" s="97"/>
      <c r="C153" s="17"/>
      <c r="D153" s="17"/>
      <c r="E153" s="33"/>
      <c r="F153" s="36"/>
      <c r="G153" s="17"/>
      <c r="H153" s="55"/>
      <c r="I153" s="17"/>
    </row>
    <row r="154" spans="1:9" x14ac:dyDescent="0.15">
      <c r="A154" s="157"/>
      <c r="B154" s="97"/>
      <c r="C154" s="17"/>
      <c r="D154" s="17"/>
      <c r="E154" s="33"/>
      <c r="F154" s="36"/>
      <c r="G154" s="17"/>
      <c r="H154" s="48"/>
      <c r="I154" s="17"/>
    </row>
    <row r="155" spans="1:9" x14ac:dyDescent="0.15">
      <c r="A155" s="157"/>
      <c r="B155" s="97"/>
      <c r="C155" s="17"/>
      <c r="D155" s="17"/>
      <c r="E155" s="33"/>
      <c r="F155" s="36"/>
      <c r="G155" s="17"/>
      <c r="H155" s="48"/>
      <c r="I155" s="17"/>
    </row>
    <row r="156" spans="1:9" x14ac:dyDescent="0.15">
      <c r="A156" s="157"/>
      <c r="B156" s="92"/>
      <c r="C156" s="85"/>
      <c r="D156" s="85"/>
      <c r="E156" s="15"/>
      <c r="F156" s="19"/>
      <c r="G156" s="17"/>
      <c r="H156" s="48"/>
      <c r="I156" s="17"/>
    </row>
    <row r="157" spans="1:9" x14ac:dyDescent="0.15">
      <c r="A157" s="157"/>
      <c r="B157" s="97"/>
      <c r="C157" s="17"/>
      <c r="D157" s="17"/>
      <c r="E157" s="33"/>
      <c r="F157" s="36"/>
      <c r="G157" s="17"/>
      <c r="H157" s="48"/>
      <c r="I157" s="17"/>
    </row>
    <row r="158" spans="1:9" x14ac:dyDescent="0.15">
      <c r="A158" s="157"/>
      <c r="B158" s="97"/>
      <c r="C158" s="17"/>
      <c r="D158" s="17"/>
      <c r="E158" s="33"/>
      <c r="F158" s="36"/>
      <c r="G158" s="17"/>
      <c r="H158" s="48"/>
      <c r="I158" s="17"/>
    </row>
    <row r="159" spans="1:9" x14ac:dyDescent="0.15">
      <c r="A159" s="157"/>
      <c r="B159" s="92"/>
      <c r="C159" s="85"/>
      <c r="D159" s="85"/>
      <c r="E159" s="15"/>
      <c r="F159" s="19"/>
      <c r="G159" s="17"/>
      <c r="H159" s="48"/>
      <c r="I159" s="17"/>
    </row>
    <row r="160" spans="1:9" x14ac:dyDescent="0.15">
      <c r="A160" s="157"/>
      <c r="B160" s="92"/>
      <c r="C160" s="85"/>
      <c r="D160" s="85"/>
      <c r="E160" s="15"/>
      <c r="F160" s="19"/>
      <c r="G160" s="17"/>
      <c r="H160" s="48"/>
      <c r="I160" s="17"/>
    </row>
    <row r="161" spans="1:9" x14ac:dyDescent="0.15">
      <c r="A161" s="157"/>
      <c r="B161" s="97"/>
      <c r="C161" s="17"/>
      <c r="D161" s="17"/>
      <c r="E161" s="15"/>
      <c r="F161" s="19"/>
      <c r="G161" s="17"/>
      <c r="H161" s="48"/>
      <c r="I161" s="17"/>
    </row>
    <row r="162" spans="1:9" x14ac:dyDescent="0.15">
      <c r="A162" s="157"/>
      <c r="B162" s="92"/>
      <c r="C162" s="85"/>
      <c r="D162" s="85"/>
      <c r="E162" s="15"/>
      <c r="F162" s="19"/>
      <c r="G162" s="17"/>
      <c r="H162" s="48"/>
      <c r="I162" s="17"/>
    </row>
    <row r="163" spans="1:9" x14ac:dyDescent="0.15">
      <c r="A163" s="157"/>
      <c r="B163" s="97"/>
      <c r="C163" s="17"/>
      <c r="D163" s="17"/>
      <c r="E163" s="33"/>
      <c r="F163" s="36"/>
      <c r="G163" s="17"/>
      <c r="H163" s="48"/>
      <c r="I163" s="17"/>
    </row>
    <row r="164" spans="1:9" x14ac:dyDescent="0.15">
      <c r="A164" s="157"/>
      <c r="B164" s="97"/>
      <c r="C164" s="85"/>
      <c r="D164" s="17"/>
      <c r="E164" s="33"/>
      <c r="F164" s="36"/>
      <c r="G164" s="17"/>
      <c r="H164" s="36"/>
      <c r="I164" s="17"/>
    </row>
    <row r="165" spans="1:9" x14ac:dyDescent="0.15">
      <c r="A165" s="157"/>
      <c r="B165" s="92"/>
      <c r="C165" s="85"/>
      <c r="D165" s="85"/>
      <c r="E165" s="15"/>
      <c r="F165" s="19"/>
      <c r="G165" s="17"/>
      <c r="H165" s="48"/>
      <c r="I165" s="17"/>
    </row>
    <row r="166" spans="1:9" x14ac:dyDescent="0.15">
      <c r="A166" s="157"/>
      <c r="B166" s="97"/>
      <c r="C166" s="17"/>
      <c r="D166" s="17"/>
      <c r="E166" s="33"/>
      <c r="F166" s="36"/>
      <c r="G166" s="17"/>
      <c r="H166" s="55"/>
      <c r="I166" s="17"/>
    </row>
    <row r="167" spans="1:9" x14ac:dyDescent="0.15">
      <c r="A167" s="157"/>
      <c r="B167" s="92"/>
      <c r="C167" s="85"/>
      <c r="D167" s="85"/>
      <c r="E167" s="33"/>
      <c r="F167" s="36"/>
      <c r="G167" s="17"/>
      <c r="H167" s="48"/>
      <c r="I167" s="17"/>
    </row>
    <row r="168" spans="1:9" x14ac:dyDescent="0.15">
      <c r="A168" s="157"/>
      <c r="B168" s="97"/>
      <c r="C168" s="17"/>
      <c r="D168" s="17"/>
      <c r="E168" s="33"/>
      <c r="F168" s="36"/>
      <c r="G168" s="17"/>
      <c r="H168" s="48"/>
      <c r="I168" s="17"/>
    </row>
    <row r="169" spans="1:9" x14ac:dyDescent="0.15">
      <c r="A169" s="157"/>
      <c r="B169" s="92"/>
      <c r="C169" s="85"/>
      <c r="D169" s="85"/>
      <c r="E169" s="15"/>
      <c r="F169" s="19"/>
      <c r="G169" s="17"/>
      <c r="H169" s="48"/>
      <c r="I169" s="17"/>
    </row>
    <row r="170" spans="1:9" x14ac:dyDescent="0.15">
      <c r="A170" s="157"/>
      <c r="B170" s="33"/>
      <c r="C170" s="36"/>
      <c r="D170" s="36"/>
      <c r="E170" s="15"/>
      <c r="F170" s="19"/>
      <c r="G170" s="36"/>
      <c r="H170" s="48"/>
      <c r="I170" s="36"/>
    </row>
    <row r="171" spans="1:9" x14ac:dyDescent="0.15">
      <c r="A171" s="157"/>
      <c r="B171" s="33"/>
      <c r="C171" s="36"/>
      <c r="D171" s="36"/>
      <c r="E171" s="33"/>
      <c r="F171" s="36"/>
      <c r="G171" s="36"/>
      <c r="H171" s="48"/>
      <c r="I171" s="36"/>
    </row>
    <row r="172" spans="1:9" x14ac:dyDescent="0.15">
      <c r="A172" s="157"/>
      <c r="B172" s="33"/>
      <c r="C172" s="36"/>
      <c r="D172" s="36"/>
      <c r="E172" s="33"/>
      <c r="F172" s="36"/>
      <c r="G172" s="36"/>
      <c r="H172" s="48"/>
      <c r="I172" s="36"/>
    </row>
    <row r="173" spans="1:9" x14ac:dyDescent="0.15">
      <c r="A173" s="157"/>
      <c r="B173" s="33"/>
      <c r="C173" s="36"/>
      <c r="D173" s="36"/>
      <c r="E173" s="33"/>
      <c r="F173" s="36"/>
      <c r="G173" s="36"/>
      <c r="H173" s="48"/>
      <c r="I173" s="36"/>
    </row>
    <row r="174" spans="1:9" x14ac:dyDescent="0.15">
      <c r="A174" s="157"/>
      <c r="B174" s="33"/>
      <c r="C174" s="36"/>
      <c r="D174" s="36"/>
      <c r="E174" s="33"/>
      <c r="F174" s="36"/>
      <c r="G174" s="36"/>
      <c r="H174" s="48"/>
      <c r="I174" s="36"/>
    </row>
    <row r="175" spans="1:9" x14ac:dyDescent="0.15">
      <c r="A175" s="157"/>
      <c r="B175" s="33"/>
      <c r="C175" s="19"/>
      <c r="D175" s="36"/>
      <c r="E175" s="33"/>
      <c r="F175" s="36"/>
      <c r="G175" s="36"/>
      <c r="H175" s="55"/>
      <c r="I175" s="36"/>
    </row>
    <row r="176" spans="1:9" x14ac:dyDescent="0.15">
      <c r="A176" s="157"/>
      <c r="B176" s="33"/>
      <c r="C176" s="19"/>
      <c r="D176" s="36"/>
      <c r="E176" s="33"/>
      <c r="F176" s="36"/>
      <c r="G176" s="36"/>
      <c r="H176" s="55"/>
      <c r="I176" s="36"/>
    </row>
    <row r="177" spans="1:9" s="40" customFormat="1" x14ac:dyDescent="0.15">
      <c r="A177" s="157"/>
      <c r="B177" s="33"/>
      <c r="C177" s="19"/>
      <c r="D177" s="36"/>
      <c r="E177" s="33"/>
      <c r="F177" s="36"/>
      <c r="G177" s="36"/>
      <c r="H177" s="48"/>
      <c r="I177" s="36"/>
    </row>
    <row r="178" spans="1:9" s="40" customFormat="1" x14ac:dyDescent="0.15">
      <c r="A178" s="157"/>
      <c r="B178" s="15"/>
      <c r="C178" s="36"/>
      <c r="D178" s="19"/>
      <c r="E178" s="103"/>
      <c r="F178" s="56"/>
      <c r="G178" s="36"/>
      <c r="H178" s="48"/>
      <c r="I178" s="36"/>
    </row>
    <row r="179" spans="1:9" s="40" customFormat="1" x14ac:dyDescent="0.15">
      <c r="A179" s="157"/>
      <c r="B179" s="176"/>
      <c r="C179" s="30"/>
      <c r="D179" s="30"/>
      <c r="E179" s="176"/>
      <c r="F179" s="30"/>
      <c r="G179" s="30"/>
      <c r="H179" s="36"/>
      <c r="I179" s="36"/>
    </row>
    <row r="180" spans="1:9" s="40" customFormat="1" x14ac:dyDescent="0.15">
      <c r="A180" s="157"/>
      <c r="B180" s="176"/>
      <c r="C180" s="30"/>
      <c r="D180" s="30"/>
      <c r="E180" s="176"/>
      <c r="F180" s="30"/>
      <c r="G180" s="30"/>
      <c r="H180" s="36"/>
      <c r="I180" s="36"/>
    </row>
    <row r="181" spans="1:9" s="40" customFormat="1" x14ac:dyDescent="0.15">
      <c r="A181" s="157"/>
      <c r="B181" s="176"/>
      <c r="C181" s="30"/>
      <c r="D181" s="30"/>
      <c r="E181" s="176"/>
      <c r="F181" s="30"/>
      <c r="G181" s="30"/>
      <c r="H181" s="36"/>
      <c r="I181" s="36"/>
    </row>
    <row r="182" spans="1:9" s="40" customFormat="1" x14ac:dyDescent="0.15">
      <c r="A182" s="157"/>
      <c r="B182" s="176"/>
      <c r="C182" s="30"/>
      <c r="D182" s="30"/>
      <c r="E182" s="176"/>
      <c r="F182" s="30"/>
      <c r="G182" s="30"/>
      <c r="H182" s="36"/>
      <c r="I182" s="36"/>
    </row>
  </sheetData>
  <mergeCells count="8">
    <mergeCell ref="A135:C135"/>
    <mergeCell ref="F2:F4"/>
    <mergeCell ref="G2:I3"/>
    <mergeCell ref="A2:A4"/>
    <mergeCell ref="B2:B4"/>
    <mergeCell ref="C2:C4"/>
    <mergeCell ref="D2:D4"/>
    <mergeCell ref="E2:E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2026</vt:lpstr>
      <vt:lpstr>Sheet3</vt:lpstr>
      <vt:lpstr>사용X</vt:lpstr>
      <vt:lpstr>Sheet1</vt:lpstr>
      <vt:lpstr>'2026'!Print_Area</vt:lpstr>
      <vt:lpstr>'2026'!Print_Titles</vt:lpstr>
    </vt:vector>
  </TitlesOfParts>
  <Company>한국병원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전산실</dc:creator>
  <cp:lastModifiedBy>은화 송</cp:lastModifiedBy>
  <cp:lastPrinted>2025-03-26T00:05:24Z</cp:lastPrinted>
  <dcterms:created xsi:type="dcterms:W3CDTF">2024-12-17T23:17:40Z</dcterms:created>
  <dcterms:modified xsi:type="dcterms:W3CDTF">2026-02-02T07:43:21Z</dcterms:modified>
</cp:coreProperties>
</file>