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60" windowWidth="27975" windowHeight="12510" activeTab="1"/>
  </bookViews>
  <sheets>
    <sheet name="결과결과" sheetId="1" r:id="rId1"/>
    <sheet name="소견자료" sheetId="2" r:id="rId2"/>
    <sheet name="일반" sheetId="3" r:id="rId3"/>
    <sheet name="특검" sheetId="4" r:id="rId4"/>
    <sheet name="일반2" sheetId="5" r:id="rId5"/>
    <sheet name="특검2" sheetId="6" r:id="rId6"/>
  </sheets>
  <definedNames>
    <definedName name="_xlnm._FilterDatabase" localSheetId="1" hidden="1">소견자료!$A$1:$N$88</definedName>
  </definedNames>
  <calcPr calcId="124519"/>
</workbook>
</file>

<file path=xl/calcChain.xml><?xml version="1.0" encoding="utf-8"?>
<calcChain xmlns="http://schemas.openxmlformats.org/spreadsheetml/2006/main">
  <c r="D98" i="2"/>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334"/>
  <c r="D335"/>
  <c r="D336"/>
  <c r="D337"/>
  <c r="D338"/>
  <c r="D339"/>
  <c r="D340"/>
  <c r="D341"/>
  <c r="D342"/>
  <c r="D343"/>
  <c r="D344"/>
  <c r="D345"/>
  <c r="D346"/>
  <c r="D347"/>
  <c r="D348"/>
  <c r="D349"/>
  <c r="D350"/>
  <c r="D351"/>
  <c r="D352"/>
  <c r="D353"/>
  <c r="D354"/>
  <c r="D355"/>
  <c r="D356"/>
  <c r="D357"/>
  <c r="D358"/>
  <c r="D359"/>
  <c r="D360"/>
  <c r="D361"/>
  <c r="D362"/>
  <c r="D363"/>
  <c r="D364"/>
  <c r="D365"/>
  <c r="D366"/>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D475"/>
  <c r="D476"/>
  <c r="D477"/>
  <c r="D478"/>
  <c r="D479"/>
  <c r="D480"/>
  <c r="D481"/>
  <c r="D482"/>
  <c r="D483"/>
  <c r="D484"/>
  <c r="D485"/>
  <c r="D486"/>
  <c r="D487"/>
  <c r="D488"/>
  <c r="D489"/>
  <c r="D490"/>
  <c r="D491"/>
  <c r="D492"/>
  <c r="D493"/>
  <c r="D494"/>
  <c r="D495"/>
  <c r="D496"/>
  <c r="D497"/>
  <c r="D498"/>
  <c r="D499"/>
  <c r="D500"/>
  <c r="D501"/>
  <c r="D502"/>
  <c r="D503"/>
  <c r="D504"/>
  <c r="D505"/>
  <c r="D506"/>
  <c r="D507"/>
  <c r="D508"/>
  <c r="D509"/>
  <c r="D510"/>
  <c r="D511"/>
  <c r="D512"/>
  <c r="D513"/>
  <c r="D514"/>
  <c r="D515"/>
  <c r="D516"/>
  <c r="D517"/>
  <c r="D518"/>
  <c r="D519"/>
  <c r="D520"/>
  <c r="D521"/>
  <c r="D522"/>
  <c r="D523"/>
  <c r="D524"/>
  <c r="D525"/>
  <c r="D526"/>
  <c r="D527"/>
  <c r="D528"/>
  <c r="D529"/>
  <c r="D530"/>
  <c r="D531"/>
  <c r="D532"/>
  <c r="D533"/>
  <c r="D534"/>
  <c r="D535"/>
  <c r="D536"/>
  <c r="D537"/>
  <c r="D538"/>
  <c r="D539"/>
  <c r="D540"/>
  <c r="D541"/>
  <c r="D542"/>
  <c r="D543"/>
  <c r="D544"/>
  <c r="D545"/>
  <c r="D546"/>
  <c r="D547"/>
  <c r="D548"/>
  <c r="D549"/>
  <c r="D550"/>
  <c r="D551"/>
  <c r="D552"/>
  <c r="D553"/>
  <c r="D554"/>
  <c r="D555"/>
  <c r="D556"/>
  <c r="D557"/>
  <c r="D558"/>
  <c r="D559"/>
  <c r="D560"/>
  <c r="D561"/>
  <c r="D562"/>
  <c r="D563"/>
  <c r="D564"/>
  <c r="D565"/>
  <c r="D566"/>
  <c r="D567"/>
  <c r="D568"/>
  <c r="D569"/>
  <c r="D570"/>
  <c r="D571"/>
  <c r="D572"/>
  <c r="D573"/>
  <c r="D574"/>
  <c r="D575"/>
  <c r="D576"/>
  <c r="D577"/>
  <c r="D578"/>
  <c r="D579"/>
  <c r="D580"/>
  <c r="D581"/>
  <c r="D582"/>
  <c r="D583"/>
  <c r="D584"/>
  <c r="D585"/>
  <c r="D586"/>
  <c r="D587"/>
  <c r="D588"/>
  <c r="D589"/>
  <c r="D590"/>
  <c r="D591"/>
  <c r="D592"/>
  <c r="D593"/>
  <c r="D594"/>
  <c r="D595"/>
  <c r="D596"/>
  <c r="D597"/>
  <c r="D598"/>
  <c r="D599"/>
  <c r="D600"/>
  <c r="D601"/>
  <c r="D602"/>
  <c r="D603"/>
  <c r="D604"/>
  <c r="D605"/>
  <c r="D606"/>
  <c r="D607"/>
  <c r="D608"/>
  <c r="D609"/>
  <c r="D610"/>
  <c r="D611"/>
  <c r="D612"/>
  <c r="D613"/>
  <c r="D614"/>
  <c r="D615"/>
  <c r="D616"/>
  <c r="D617"/>
  <c r="D618"/>
  <c r="D619"/>
  <c r="D620"/>
  <c r="D621"/>
  <c r="D622"/>
  <c r="D623"/>
  <c r="D624"/>
  <c r="D625"/>
  <c r="D626"/>
  <c r="D627"/>
  <c r="D628"/>
  <c r="D629"/>
  <c r="D630"/>
  <c r="D631"/>
  <c r="D632"/>
  <c r="D633"/>
  <c r="D634"/>
  <c r="D635"/>
  <c r="D636"/>
  <c r="D637"/>
  <c r="D638"/>
  <c r="D639"/>
  <c r="D640"/>
  <c r="D641"/>
  <c r="D642"/>
  <c r="D643"/>
  <c r="D644"/>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D682"/>
  <c r="D683"/>
  <c r="D684"/>
  <c r="D685"/>
  <c r="D686"/>
  <c r="D687"/>
  <c r="D688"/>
  <c r="D689"/>
  <c r="D690"/>
  <c r="D691"/>
  <c r="D692"/>
  <c r="D693"/>
  <c r="D694"/>
  <c r="D695"/>
  <c r="D696"/>
  <c r="D697"/>
  <c r="D698"/>
  <c r="D699"/>
  <c r="D700"/>
  <c r="D701"/>
  <c r="D702"/>
  <c r="D703"/>
  <c r="D704"/>
  <c r="D705"/>
  <c r="D706"/>
  <c r="D707"/>
  <c r="D708"/>
  <c r="D709"/>
  <c r="D710"/>
  <c r="D711"/>
  <c r="D712"/>
  <c r="D713"/>
  <c r="D714"/>
  <c r="D715"/>
  <c r="D716"/>
  <c r="D717"/>
  <c r="D718"/>
  <c r="D719"/>
  <c r="D720"/>
  <c r="D721"/>
  <c r="D722"/>
  <c r="D723"/>
  <c r="D724"/>
  <c r="D725"/>
  <c r="D726"/>
  <c r="D727"/>
  <c r="D728"/>
  <c r="D729"/>
  <c r="D730"/>
  <c r="D731"/>
  <c r="D732"/>
  <c r="D733"/>
  <c r="D734"/>
  <c r="D735"/>
  <c r="D736"/>
  <c r="D737"/>
  <c r="D738"/>
  <c r="D739"/>
  <c r="D740"/>
  <c r="D741"/>
  <c r="D742"/>
  <c r="D743"/>
  <c r="D744"/>
  <c r="D745"/>
  <c r="D746"/>
  <c r="D747"/>
  <c r="D748"/>
  <c r="D749"/>
  <c r="D750"/>
  <c r="D751"/>
  <c r="D752"/>
  <c r="D753"/>
  <c r="D754"/>
  <c r="D97"/>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87"/>
  <c r="D3"/>
  <c r="D4"/>
  <c r="D5"/>
  <c r="D6"/>
  <c r="D7"/>
  <c r="D8"/>
  <c r="D9"/>
  <c r="D10"/>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5"/>
  <c r="D76"/>
  <c r="D77"/>
  <c r="D78"/>
  <c r="D79"/>
  <c r="D80"/>
  <c r="D81"/>
  <c r="D82"/>
  <c r="D83"/>
  <c r="D84"/>
  <c r="D85"/>
  <c r="D86"/>
  <c r="D87"/>
  <c r="D88"/>
  <c r="D2"/>
  <c r="A2"/>
  <c r="A3"/>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8"/>
  <c r="G5" i="4"/>
  <c r="G6"/>
  <c r="G7"/>
  <c r="G8"/>
  <c r="G9"/>
  <c r="G10"/>
  <c r="G11"/>
  <c r="G12"/>
  <c r="G13"/>
  <c r="G14"/>
  <c r="G15"/>
  <c r="G16"/>
  <c r="G17"/>
  <c r="G18"/>
  <c r="G19"/>
  <c r="G20"/>
  <c r="G21"/>
  <c r="G22"/>
  <c r="G23"/>
  <c r="G24"/>
  <c r="G25"/>
  <c r="G26"/>
  <c r="G27"/>
  <c r="G28"/>
  <c r="G29"/>
  <c r="G30"/>
  <c r="G31"/>
  <c r="G32"/>
  <c r="G33"/>
  <c r="G34"/>
  <c r="G35"/>
  <c r="G36"/>
  <c r="G37"/>
  <c r="G38"/>
  <c r="G39"/>
  <c r="G40"/>
  <c r="G41"/>
  <c r="G42"/>
  <c r="G43"/>
  <c r="G44"/>
  <c r="G45"/>
  <c r="G3"/>
  <c r="G4"/>
  <c r="G2"/>
  <c r="L98" i="2" l="1"/>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175"/>
  <c r="L176"/>
  <c r="L177"/>
  <c r="L178"/>
  <c r="L179"/>
  <c r="L180"/>
  <c r="L181"/>
  <c r="L182"/>
  <c r="L183"/>
  <c r="L184"/>
  <c r="L185"/>
  <c r="L186"/>
  <c r="L187"/>
  <c r="L188"/>
  <c r="L189"/>
  <c r="L190"/>
  <c r="L191"/>
  <c r="L192"/>
  <c r="L193"/>
  <c r="L194"/>
  <c r="L195"/>
  <c r="L196"/>
  <c r="L197"/>
  <c r="L198"/>
  <c r="L199"/>
  <c r="L200"/>
  <c r="L201"/>
  <c r="L202"/>
  <c r="L203"/>
  <c r="L204"/>
  <c r="L205"/>
  <c r="L206"/>
  <c r="L207"/>
  <c r="L208"/>
  <c r="L209"/>
  <c r="L210"/>
  <c r="L211"/>
  <c r="L212"/>
  <c r="L213"/>
  <c r="L214"/>
  <c r="L215"/>
  <c r="L216"/>
  <c r="L217"/>
  <c r="L218"/>
  <c r="L219"/>
  <c r="L220"/>
  <c r="L221"/>
  <c r="L222"/>
  <c r="L223"/>
  <c r="L224"/>
  <c r="L225"/>
  <c r="L226"/>
  <c r="L227"/>
  <c r="L228"/>
  <c r="L229"/>
  <c r="L230"/>
  <c r="L231"/>
  <c r="L232"/>
  <c r="L233"/>
  <c r="L234"/>
  <c r="L235"/>
  <c r="L236"/>
  <c r="L237"/>
  <c r="L238"/>
  <c r="L239"/>
  <c r="L240"/>
  <c r="L241"/>
  <c r="L242"/>
  <c r="L243"/>
  <c r="L244"/>
  <c r="L245"/>
  <c r="L246"/>
  <c r="L247"/>
  <c r="L248"/>
  <c r="L249"/>
  <c r="L250"/>
  <c r="L251"/>
  <c r="L252"/>
  <c r="L253"/>
  <c r="L254"/>
  <c r="L255"/>
  <c r="L256"/>
  <c r="L257"/>
  <c r="L258"/>
  <c r="L259"/>
  <c r="L260"/>
  <c r="L261"/>
  <c r="L262"/>
  <c r="L263"/>
  <c r="L264"/>
  <c r="L265"/>
  <c r="L266"/>
  <c r="L267"/>
  <c r="L268"/>
  <c r="L269"/>
  <c r="L270"/>
  <c r="L271"/>
  <c r="L272"/>
  <c r="L273"/>
  <c r="L274"/>
  <c r="L275"/>
  <c r="L276"/>
  <c r="L277"/>
  <c r="L278"/>
  <c r="L279"/>
  <c r="L280"/>
  <c r="L281"/>
  <c r="L282"/>
  <c r="L283"/>
  <c r="L284"/>
  <c r="L285"/>
  <c r="L286"/>
  <c r="L287"/>
  <c r="L288"/>
  <c r="L289"/>
  <c r="L290"/>
  <c r="L291"/>
  <c r="L292"/>
  <c r="L293"/>
  <c r="L294"/>
  <c r="L295"/>
  <c r="L296"/>
  <c r="L297"/>
  <c r="L298"/>
  <c r="L299"/>
  <c r="L300"/>
  <c r="L301"/>
  <c r="L302"/>
  <c r="L303"/>
  <c r="L304"/>
  <c r="L305"/>
  <c r="L306"/>
  <c r="L307"/>
  <c r="L308"/>
  <c r="L309"/>
  <c r="L310"/>
  <c r="L311"/>
  <c r="L312"/>
  <c r="L313"/>
  <c r="L314"/>
  <c r="L315"/>
  <c r="L316"/>
  <c r="L317"/>
  <c r="L318"/>
  <c r="L319"/>
  <c r="L320"/>
  <c r="L321"/>
  <c r="L322"/>
  <c r="L323"/>
  <c r="L324"/>
  <c r="L325"/>
  <c r="L326"/>
  <c r="L327"/>
  <c r="L328"/>
  <c r="L329"/>
  <c r="L330"/>
  <c r="L331"/>
  <c r="L332"/>
  <c r="L333"/>
  <c r="L334"/>
  <c r="L335"/>
  <c r="L336"/>
  <c r="L337"/>
  <c r="L338"/>
  <c r="L339"/>
  <c r="L340"/>
  <c r="L341"/>
  <c r="L342"/>
  <c r="L343"/>
  <c r="L344"/>
  <c r="L345"/>
  <c r="L346"/>
  <c r="L347"/>
  <c r="L348"/>
  <c r="L349"/>
  <c r="L350"/>
  <c r="L351"/>
  <c r="L352"/>
  <c r="L353"/>
  <c r="L354"/>
  <c r="L355"/>
  <c r="L356"/>
  <c r="L357"/>
  <c r="L358"/>
  <c r="L359"/>
  <c r="L360"/>
  <c r="L361"/>
  <c r="L362"/>
  <c r="L363"/>
  <c r="L364"/>
  <c r="L365"/>
  <c r="L366"/>
  <c r="L367"/>
  <c r="L368"/>
  <c r="L369"/>
  <c r="L370"/>
  <c r="L371"/>
  <c r="L372"/>
  <c r="L373"/>
  <c r="L374"/>
  <c r="L375"/>
  <c r="L376"/>
  <c r="L377"/>
  <c r="L378"/>
  <c r="L379"/>
  <c r="L380"/>
  <c r="L381"/>
  <c r="L382"/>
  <c r="L383"/>
  <c r="L384"/>
  <c r="L385"/>
  <c r="L386"/>
  <c r="L387"/>
  <c r="L388"/>
  <c r="L389"/>
  <c r="L390"/>
  <c r="L391"/>
  <c r="L392"/>
  <c r="L393"/>
  <c r="L394"/>
  <c r="L395"/>
  <c r="L396"/>
  <c r="L397"/>
  <c r="L398"/>
  <c r="L399"/>
  <c r="L400"/>
  <c r="L401"/>
  <c r="L402"/>
  <c r="L403"/>
  <c r="L404"/>
  <c r="L405"/>
  <c r="L406"/>
  <c r="L407"/>
  <c r="L408"/>
  <c r="L409"/>
  <c r="L410"/>
  <c r="L411"/>
  <c r="L412"/>
  <c r="L413"/>
  <c r="L414"/>
  <c r="L415"/>
  <c r="L416"/>
  <c r="L417"/>
  <c r="L418"/>
  <c r="L419"/>
  <c r="L420"/>
  <c r="L421"/>
  <c r="L422"/>
  <c r="L423"/>
  <c r="L424"/>
  <c r="L425"/>
  <c r="L426"/>
  <c r="L427"/>
  <c r="L428"/>
  <c r="L429"/>
  <c r="L430"/>
  <c r="L431"/>
  <c r="L432"/>
  <c r="L433"/>
  <c r="L434"/>
  <c r="L435"/>
  <c r="L436"/>
  <c r="L437"/>
  <c r="L438"/>
  <c r="L439"/>
  <c r="L440"/>
  <c r="L441"/>
  <c r="L442"/>
  <c r="L443"/>
  <c r="L444"/>
  <c r="L445"/>
  <c r="L446"/>
  <c r="L447"/>
  <c r="L448"/>
  <c r="L449"/>
  <c r="L450"/>
  <c r="L451"/>
  <c r="L452"/>
  <c r="L453"/>
  <c r="L454"/>
  <c r="L455"/>
  <c r="L456"/>
  <c r="L457"/>
  <c r="L458"/>
  <c r="L459"/>
  <c r="L460"/>
  <c r="L461"/>
  <c r="L462"/>
  <c r="L463"/>
  <c r="L464"/>
  <c r="L465"/>
  <c r="L466"/>
  <c r="L467"/>
  <c r="L468"/>
  <c r="L469"/>
  <c r="L470"/>
  <c r="L471"/>
  <c r="L472"/>
  <c r="L473"/>
  <c r="L474"/>
  <c r="L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I178"/>
  <c r="I179"/>
  <c r="I180"/>
  <c r="I181"/>
  <c r="I182"/>
  <c r="I183"/>
  <c r="I184"/>
  <c r="I185"/>
  <c r="I186"/>
  <c r="I187"/>
  <c r="I188"/>
  <c r="I189"/>
  <c r="I190"/>
  <c r="I191"/>
  <c r="I192"/>
  <c r="I193"/>
  <c r="I194"/>
  <c r="I195"/>
  <c r="I196"/>
  <c r="I197"/>
  <c r="I198"/>
  <c r="I199"/>
  <c r="I200"/>
  <c r="I201"/>
  <c r="I202"/>
  <c r="I203"/>
  <c r="I204"/>
  <c r="I205"/>
  <c r="I206"/>
  <c r="I207"/>
  <c r="I208"/>
  <c r="I209"/>
  <c r="I210"/>
  <c r="I211"/>
  <c r="I212"/>
  <c r="I213"/>
  <c r="I214"/>
  <c r="I215"/>
  <c r="I216"/>
  <c r="I217"/>
  <c r="I218"/>
  <c r="I219"/>
  <c r="I220"/>
  <c r="I221"/>
  <c r="I222"/>
  <c r="I223"/>
  <c r="I224"/>
  <c r="I225"/>
  <c r="I226"/>
  <c r="I227"/>
  <c r="I228"/>
  <c r="I229"/>
  <c r="I230"/>
  <c r="I231"/>
  <c r="I232"/>
  <c r="I233"/>
  <c r="I234"/>
  <c r="I235"/>
  <c r="I236"/>
  <c r="I237"/>
  <c r="I238"/>
  <c r="I239"/>
  <c r="I240"/>
  <c r="I241"/>
  <c r="I242"/>
  <c r="I243"/>
  <c r="I244"/>
  <c r="I245"/>
  <c r="I246"/>
  <c r="I247"/>
  <c r="I248"/>
  <c r="I249"/>
  <c r="I250"/>
  <c r="I251"/>
  <c r="I252"/>
  <c r="I253"/>
  <c r="I254"/>
  <c r="I255"/>
  <c r="I256"/>
  <c r="I257"/>
  <c r="I258"/>
  <c r="I259"/>
  <c r="I260"/>
  <c r="I261"/>
  <c r="I262"/>
  <c r="I263"/>
  <c r="I264"/>
  <c r="I265"/>
  <c r="I266"/>
  <c r="I267"/>
  <c r="I268"/>
  <c r="I269"/>
  <c r="I270"/>
  <c r="I271"/>
  <c r="I272"/>
  <c r="I273"/>
  <c r="I274"/>
  <c r="I275"/>
  <c r="I276"/>
  <c r="I277"/>
  <c r="I278"/>
  <c r="I279"/>
  <c r="I280"/>
  <c r="I281"/>
  <c r="I282"/>
  <c r="I283"/>
  <c r="I284"/>
  <c r="I285"/>
  <c r="I286"/>
  <c r="I287"/>
  <c r="I288"/>
  <c r="I289"/>
  <c r="I290"/>
  <c r="I291"/>
  <c r="I292"/>
  <c r="I293"/>
  <c r="I294"/>
  <c r="I295"/>
  <c r="I296"/>
  <c r="I297"/>
  <c r="I298"/>
  <c r="I299"/>
  <c r="I300"/>
  <c r="I301"/>
  <c r="I302"/>
  <c r="I303"/>
  <c r="I304"/>
  <c r="I305"/>
  <c r="I306"/>
  <c r="I307"/>
  <c r="I308"/>
  <c r="I309"/>
  <c r="I310"/>
  <c r="I311"/>
  <c r="I312"/>
  <c r="I313"/>
  <c r="I314"/>
  <c r="I315"/>
  <c r="I316"/>
  <c r="I317"/>
  <c r="I318"/>
  <c r="I319"/>
  <c r="I320"/>
  <c r="I321"/>
  <c r="I322"/>
  <c r="I323"/>
  <c r="I324"/>
  <c r="I325"/>
  <c r="I326"/>
  <c r="I327"/>
  <c r="I328"/>
  <c r="I329"/>
  <c r="I330"/>
  <c r="I331"/>
  <c r="I332"/>
  <c r="I333"/>
  <c r="I334"/>
  <c r="I335"/>
  <c r="I336"/>
  <c r="I337"/>
  <c r="I338"/>
  <c r="I339"/>
  <c r="I340"/>
  <c r="I341"/>
  <c r="I342"/>
  <c r="I343"/>
  <c r="I344"/>
  <c r="I345"/>
  <c r="I346"/>
  <c r="I347"/>
  <c r="I348"/>
  <c r="I349"/>
  <c r="I350"/>
  <c r="I351"/>
  <c r="I352"/>
  <c r="I353"/>
  <c r="I354"/>
  <c r="I355"/>
  <c r="I356"/>
  <c r="I357"/>
  <c r="I358"/>
  <c r="I359"/>
  <c r="I360"/>
  <c r="I361"/>
  <c r="I362"/>
  <c r="I363"/>
  <c r="I364"/>
  <c r="I365"/>
  <c r="I366"/>
  <c r="I367"/>
  <c r="I368"/>
  <c r="I369"/>
  <c r="I370"/>
  <c r="I371"/>
  <c r="I372"/>
  <c r="I373"/>
  <c r="I374"/>
  <c r="I375"/>
  <c r="I376"/>
  <c r="I377"/>
  <c r="I378"/>
  <c r="I379"/>
  <c r="I380"/>
  <c r="I381"/>
  <c r="I382"/>
  <c r="I383"/>
  <c r="I384"/>
  <c r="I385"/>
  <c r="I386"/>
  <c r="I387"/>
  <c r="I388"/>
  <c r="I389"/>
  <c r="I390"/>
  <c r="I391"/>
  <c r="I392"/>
  <c r="I393"/>
  <c r="I394"/>
  <c r="I395"/>
  <c r="I396"/>
  <c r="I397"/>
  <c r="I398"/>
  <c r="I399"/>
  <c r="I400"/>
  <c r="I401"/>
  <c r="I402"/>
  <c r="I403"/>
  <c r="I404"/>
  <c r="I405"/>
  <c r="I406"/>
  <c r="I407"/>
  <c r="I408"/>
  <c r="I409"/>
  <c r="I410"/>
  <c r="I411"/>
  <c r="I412"/>
  <c r="I413"/>
  <c r="I414"/>
  <c r="I415"/>
  <c r="I416"/>
  <c r="I417"/>
  <c r="I418"/>
  <c r="I419"/>
  <c r="I420"/>
  <c r="I421"/>
  <c r="I422"/>
  <c r="I423"/>
  <c r="I424"/>
  <c r="I425"/>
  <c r="I426"/>
  <c r="I427"/>
  <c r="I428"/>
  <c r="I429"/>
  <c r="I430"/>
  <c r="I431"/>
  <c r="I432"/>
  <c r="I433"/>
  <c r="I434"/>
  <c r="I435"/>
  <c r="I436"/>
  <c r="I437"/>
  <c r="I438"/>
  <c r="I439"/>
  <c r="I440"/>
  <c r="I441"/>
  <c r="I442"/>
  <c r="I443"/>
  <c r="I444"/>
  <c r="I445"/>
  <c r="I446"/>
  <c r="I447"/>
  <c r="I448"/>
  <c r="I449"/>
  <c r="I450"/>
  <c r="I451"/>
  <c r="I452"/>
  <c r="I453"/>
  <c r="I454"/>
  <c r="I455"/>
  <c r="I456"/>
  <c r="I457"/>
  <c r="I458"/>
  <c r="I459"/>
  <c r="I460"/>
  <c r="I461"/>
  <c r="I462"/>
  <c r="I463"/>
  <c r="I464"/>
  <c r="I465"/>
  <c r="I466"/>
  <c r="I467"/>
  <c r="I468"/>
  <c r="I469"/>
  <c r="I470"/>
  <c r="I471"/>
  <c r="I472"/>
  <c r="I473"/>
  <c r="I474"/>
  <c r="I475"/>
  <c r="I476"/>
  <c r="I477"/>
  <c r="I478"/>
  <c r="I479"/>
  <c r="I480"/>
  <c r="I481"/>
  <c r="I482"/>
  <c r="I483"/>
  <c r="I484"/>
  <c r="I485"/>
  <c r="I486"/>
  <c r="I487"/>
  <c r="I488"/>
  <c r="I489"/>
  <c r="I490"/>
  <c r="I491"/>
  <c r="I492"/>
  <c r="I493"/>
  <c r="I494"/>
  <c r="I495"/>
  <c r="I496"/>
  <c r="I497"/>
  <c r="I498"/>
  <c r="I499"/>
  <c r="I500"/>
  <c r="I501"/>
  <c r="I502"/>
  <c r="I503"/>
  <c r="I504"/>
  <c r="I505"/>
  <c r="I506"/>
  <c r="I507"/>
  <c r="I508"/>
  <c r="I509"/>
  <c r="I510"/>
  <c r="I511"/>
  <c r="I512"/>
  <c r="I513"/>
  <c r="I514"/>
  <c r="I515"/>
  <c r="I516"/>
  <c r="I517"/>
  <c r="I518"/>
  <c r="I519"/>
  <c r="I520"/>
  <c r="I521"/>
  <c r="I522"/>
  <c r="I523"/>
  <c r="I524"/>
  <c r="I525"/>
  <c r="I526"/>
  <c r="I527"/>
  <c r="I528"/>
  <c r="I529"/>
  <c r="I530"/>
  <c r="I97"/>
  <c r="H98"/>
  <c r="H99"/>
  <c r="H100"/>
  <c r="H101"/>
  <c r="H102"/>
  <c r="H103"/>
  <c r="H104"/>
  <c r="H105"/>
  <c r="H106"/>
  <c r="H107"/>
  <c r="H108"/>
  <c r="H109"/>
  <c r="H110"/>
  <c r="H111"/>
  <c r="H112"/>
  <c r="H113"/>
  <c r="H114"/>
  <c r="H115"/>
  <c r="H116"/>
  <c r="H117"/>
  <c r="H118"/>
  <c r="H119"/>
  <c r="H120"/>
  <c r="H121"/>
  <c r="H122"/>
  <c r="H123"/>
  <c r="H124"/>
  <c r="H125"/>
  <c r="H126"/>
  <c r="H127"/>
  <c r="H128"/>
  <c r="H129"/>
  <c r="H130"/>
  <c r="H131"/>
  <c r="H132"/>
  <c r="H133"/>
  <c r="H134"/>
  <c r="H135"/>
  <c r="H136"/>
  <c r="H137"/>
  <c r="H138"/>
  <c r="H139"/>
  <c r="H140"/>
  <c r="H141"/>
  <c r="H142"/>
  <c r="H143"/>
  <c r="H144"/>
  <c r="H145"/>
  <c r="H146"/>
  <c r="H147"/>
  <c r="H148"/>
  <c r="H149"/>
  <c r="H150"/>
  <c r="H151"/>
  <c r="H152"/>
  <c r="H153"/>
  <c r="H154"/>
  <c r="H155"/>
  <c r="H156"/>
  <c r="H157"/>
  <c r="H158"/>
  <c r="H159"/>
  <c r="H160"/>
  <c r="H161"/>
  <c r="H162"/>
  <c r="H163"/>
  <c r="H164"/>
  <c r="H165"/>
  <c r="H166"/>
  <c r="H167"/>
  <c r="H168"/>
  <c r="H169"/>
  <c r="H170"/>
  <c r="H171"/>
  <c r="H172"/>
  <c r="H173"/>
  <c r="H174"/>
  <c r="H175"/>
  <c r="H176"/>
  <c r="H177"/>
  <c r="H178"/>
  <c r="H179"/>
  <c r="H180"/>
  <c r="H181"/>
  <c r="H182"/>
  <c r="H183"/>
  <c r="H184"/>
  <c r="H185"/>
  <c r="H186"/>
  <c r="H187"/>
  <c r="H188"/>
  <c r="H189"/>
  <c r="H190"/>
  <c r="H191"/>
  <c r="H192"/>
  <c r="H193"/>
  <c r="H194"/>
  <c r="H195"/>
  <c r="H196"/>
  <c r="H197"/>
  <c r="H198"/>
  <c r="H199"/>
  <c r="H200"/>
  <c r="H201"/>
  <c r="H202"/>
  <c r="H203"/>
  <c r="H204"/>
  <c r="H205"/>
  <c r="H206"/>
  <c r="H207"/>
  <c r="H208"/>
  <c r="H209"/>
  <c r="H210"/>
  <c r="H211"/>
  <c r="H212"/>
  <c r="H213"/>
  <c r="H214"/>
  <c r="H215"/>
  <c r="H216"/>
  <c r="H217"/>
  <c r="H218"/>
  <c r="H219"/>
  <c r="H220"/>
  <c r="H221"/>
  <c r="H222"/>
  <c r="H223"/>
  <c r="H224"/>
  <c r="H225"/>
  <c r="H226"/>
  <c r="H227"/>
  <c r="H228"/>
  <c r="H229"/>
  <c r="H230"/>
  <c r="H231"/>
  <c r="H232"/>
  <c r="H233"/>
  <c r="H234"/>
  <c r="H235"/>
  <c r="H236"/>
  <c r="H237"/>
  <c r="H238"/>
  <c r="H239"/>
  <c r="H240"/>
  <c r="H241"/>
  <c r="H242"/>
  <c r="H243"/>
  <c r="H244"/>
  <c r="H245"/>
  <c r="H246"/>
  <c r="H247"/>
  <c r="H248"/>
  <c r="H249"/>
  <c r="H250"/>
  <c r="H251"/>
  <c r="H252"/>
  <c r="H253"/>
  <c r="H254"/>
  <c r="H255"/>
  <c r="H256"/>
  <c r="H257"/>
  <c r="H258"/>
  <c r="H259"/>
  <c r="H260"/>
  <c r="H261"/>
  <c r="H262"/>
  <c r="H263"/>
  <c r="H264"/>
  <c r="H265"/>
  <c r="H266"/>
  <c r="H267"/>
  <c r="H268"/>
  <c r="H269"/>
  <c r="H270"/>
  <c r="H271"/>
  <c r="H272"/>
  <c r="H273"/>
  <c r="H274"/>
  <c r="H275"/>
  <c r="H276"/>
  <c r="H277"/>
  <c r="H278"/>
  <c r="H279"/>
  <c r="H280"/>
  <c r="H281"/>
  <c r="H282"/>
  <c r="H283"/>
  <c r="H284"/>
  <c r="H285"/>
  <c r="H286"/>
  <c r="H287"/>
  <c r="H288"/>
  <c r="H289"/>
  <c r="H290"/>
  <c r="H291"/>
  <c r="H292"/>
  <c r="H293"/>
  <c r="H294"/>
  <c r="H295"/>
  <c r="H296"/>
  <c r="H297"/>
  <c r="H298"/>
  <c r="H299"/>
  <c r="H300"/>
  <c r="H301"/>
  <c r="H302"/>
  <c r="H303"/>
  <c r="H304"/>
  <c r="H305"/>
  <c r="H306"/>
  <c r="H307"/>
  <c r="H308"/>
  <c r="H309"/>
  <c r="H310"/>
  <c r="H311"/>
  <c r="H312"/>
  <c r="H313"/>
  <c r="H314"/>
  <c r="H315"/>
  <c r="H316"/>
  <c r="H317"/>
  <c r="H318"/>
  <c r="H319"/>
  <c r="H320"/>
  <c r="H321"/>
  <c r="H322"/>
  <c r="H323"/>
  <c r="H324"/>
  <c r="H325"/>
  <c r="H326"/>
  <c r="H327"/>
  <c r="H328"/>
  <c r="H329"/>
  <c r="H330"/>
  <c r="H331"/>
  <c r="H332"/>
  <c r="H333"/>
  <c r="H334"/>
  <c r="H335"/>
  <c r="H336"/>
  <c r="H337"/>
  <c r="H338"/>
  <c r="H339"/>
  <c r="H340"/>
  <c r="H341"/>
  <c r="H342"/>
  <c r="H343"/>
  <c r="H344"/>
  <c r="H345"/>
  <c r="H346"/>
  <c r="H347"/>
  <c r="H348"/>
  <c r="H349"/>
  <c r="H350"/>
  <c r="H351"/>
  <c r="H352"/>
  <c r="H353"/>
  <c r="H354"/>
  <c r="H355"/>
  <c r="H356"/>
  <c r="H357"/>
  <c r="H358"/>
  <c r="H359"/>
  <c r="H360"/>
  <c r="H361"/>
  <c r="H362"/>
  <c r="H363"/>
  <c r="H364"/>
  <c r="H365"/>
  <c r="H366"/>
  <c r="H367"/>
  <c r="H368"/>
  <c r="H369"/>
  <c r="H370"/>
  <c r="H371"/>
  <c r="H372"/>
  <c r="H373"/>
  <c r="H374"/>
  <c r="H375"/>
  <c r="H376"/>
  <c r="H377"/>
  <c r="H378"/>
  <c r="H379"/>
  <c r="H380"/>
  <c r="H381"/>
  <c r="H382"/>
  <c r="H383"/>
  <c r="H384"/>
  <c r="H385"/>
  <c r="H386"/>
  <c r="H387"/>
  <c r="H388"/>
  <c r="H389"/>
  <c r="H390"/>
  <c r="H391"/>
  <c r="H392"/>
  <c r="H393"/>
  <c r="H394"/>
  <c r="H395"/>
  <c r="H396"/>
  <c r="H397"/>
  <c r="H398"/>
  <c r="H399"/>
  <c r="H400"/>
  <c r="H401"/>
  <c r="H402"/>
  <c r="H403"/>
  <c r="H404"/>
  <c r="H405"/>
  <c r="H406"/>
  <c r="H407"/>
  <c r="H408"/>
  <c r="H409"/>
  <c r="H410"/>
  <c r="H411"/>
  <c r="H412"/>
  <c r="H413"/>
  <c r="H414"/>
  <c r="H415"/>
  <c r="H416"/>
  <c r="H417"/>
  <c r="H418"/>
  <c r="H419"/>
  <c r="H420"/>
  <c r="H421"/>
  <c r="H422"/>
  <c r="H423"/>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7"/>
  <c r="G148"/>
  <c r="G149"/>
  <c r="G150"/>
  <c r="G151"/>
  <c r="G152"/>
  <c r="G153"/>
  <c r="G154"/>
  <c r="G155"/>
  <c r="G156"/>
  <c r="G157"/>
  <c r="G158"/>
  <c r="G159"/>
  <c r="G160"/>
  <c r="G161"/>
  <c r="G162"/>
  <c r="G163"/>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4"/>
  <c r="G295"/>
  <c r="G296"/>
  <c r="G297"/>
  <c r="G298"/>
  <c r="G299"/>
  <c r="G300"/>
  <c r="G301"/>
  <c r="G302"/>
  <c r="G303"/>
  <c r="G304"/>
  <c r="G305"/>
  <c r="G306"/>
  <c r="G307"/>
  <c r="G308"/>
  <c r="G309"/>
  <c r="G310"/>
  <c r="G311"/>
  <c r="G312"/>
  <c r="G313"/>
  <c r="G314"/>
  <c r="G315"/>
  <c r="G316"/>
  <c r="G317"/>
  <c r="G318"/>
  <c r="G319"/>
  <c r="G320"/>
  <c r="G321"/>
  <c r="G322"/>
  <c r="G323"/>
  <c r="G324"/>
  <c r="G325"/>
  <c r="G326"/>
  <c r="G327"/>
  <c r="G328"/>
  <c r="G329"/>
  <c r="G330"/>
  <c r="G331"/>
  <c r="G332"/>
  <c r="G333"/>
  <c r="G334"/>
  <c r="G335"/>
  <c r="G336"/>
  <c r="G337"/>
  <c r="G338"/>
  <c r="G339"/>
  <c r="G340"/>
  <c r="G341"/>
  <c r="G342"/>
  <c r="G343"/>
  <c r="G344"/>
  <c r="G345"/>
  <c r="G346"/>
  <c r="G347"/>
  <c r="G348"/>
  <c r="G349"/>
  <c r="G350"/>
  <c r="G351"/>
  <c r="G352"/>
  <c r="G353"/>
  <c r="G354"/>
  <c r="G355"/>
  <c r="G356"/>
  <c r="G357"/>
  <c r="G358"/>
  <c r="G359"/>
  <c r="G360"/>
  <c r="G361"/>
  <c r="G362"/>
  <c r="G363"/>
  <c r="G364"/>
  <c r="G365"/>
  <c r="G366"/>
  <c r="G367"/>
  <c r="G368"/>
  <c r="G369"/>
  <c r="G370"/>
  <c r="G371"/>
  <c r="G372"/>
  <c r="G373"/>
  <c r="G374"/>
  <c r="G375"/>
  <c r="G376"/>
  <c r="G377"/>
  <c r="G378"/>
  <c r="G379"/>
  <c r="G380"/>
  <c r="G381"/>
  <c r="G382"/>
  <c r="G383"/>
  <c r="G384"/>
  <c r="G385"/>
  <c r="G386"/>
  <c r="G387"/>
  <c r="G388"/>
  <c r="G389"/>
  <c r="G390"/>
  <c r="G391"/>
  <c r="G392"/>
  <c r="G393"/>
  <c r="G394"/>
  <c r="G395"/>
  <c r="G396"/>
  <c r="G397"/>
  <c r="G398"/>
  <c r="G399"/>
  <c r="G400"/>
  <c r="G401"/>
  <c r="G402"/>
  <c r="G403"/>
  <c r="G404"/>
  <c r="G405"/>
  <c r="G406"/>
  <c r="G407"/>
  <c r="G408"/>
  <c r="G409"/>
  <c r="G410"/>
  <c r="G411"/>
  <c r="G412"/>
  <c r="G413"/>
  <c r="G414"/>
  <c r="G415"/>
  <c r="G416"/>
  <c r="G417"/>
  <c r="G418"/>
  <c r="G419"/>
  <c r="G420"/>
  <c r="G421"/>
  <c r="G422"/>
  <c r="G423"/>
  <c r="G424"/>
  <c r="G425"/>
  <c r="G426"/>
  <c r="G427"/>
  <c r="G428"/>
  <c r="G429"/>
  <c r="G430"/>
  <c r="G431"/>
  <c r="G432"/>
  <c r="G433"/>
  <c r="G434"/>
  <c r="G435"/>
  <c r="G436"/>
  <c r="G437"/>
  <c r="G438"/>
  <c r="G439"/>
  <c r="G440"/>
  <c r="G441"/>
  <c r="G442"/>
  <c r="G443"/>
  <c r="G444"/>
  <c r="G445"/>
  <c r="G446"/>
  <c r="G447"/>
  <c r="G448"/>
  <c r="G449"/>
  <c r="G450"/>
  <c r="G451"/>
  <c r="G452"/>
  <c r="G453"/>
  <c r="G454"/>
  <c r="G455"/>
  <c r="G456"/>
  <c r="G457"/>
  <c r="G458"/>
  <c r="G459"/>
  <c r="G460"/>
  <c r="G461"/>
  <c r="G462"/>
  <c r="G463"/>
  <c r="G464"/>
  <c r="G465"/>
  <c r="G466"/>
  <c r="G467"/>
  <c r="G468"/>
  <c r="G469"/>
  <c r="G470"/>
  <c r="G471"/>
  <c r="G472"/>
  <c r="G473"/>
  <c r="G474"/>
  <c r="G475"/>
  <c r="G476"/>
  <c r="G477"/>
  <c r="G478"/>
  <c r="G479"/>
  <c r="G480"/>
  <c r="G481"/>
  <c r="G482"/>
  <c r="G483"/>
  <c r="G484"/>
  <c r="G485"/>
  <c r="G486"/>
  <c r="G487"/>
  <c r="G488"/>
  <c r="G489"/>
  <c r="G490"/>
  <c r="G491"/>
  <c r="G492"/>
  <c r="G493"/>
  <c r="G494"/>
  <c r="G495"/>
  <c r="G496"/>
  <c r="G497"/>
  <c r="G498"/>
  <c r="G499"/>
  <c r="G500"/>
  <c r="G501"/>
  <c r="G502"/>
  <c r="G503"/>
  <c r="G504"/>
  <c r="G505"/>
  <c r="G506"/>
  <c r="G507"/>
  <c r="G508"/>
  <c r="G509"/>
  <c r="G510"/>
  <c r="G511"/>
  <c r="G512"/>
  <c r="G513"/>
  <c r="G514"/>
  <c r="G515"/>
  <c r="G516"/>
  <c r="G517"/>
  <c r="G518"/>
  <c r="G519"/>
  <c r="G520"/>
  <c r="G521"/>
  <c r="G522"/>
  <c r="G523"/>
  <c r="G524"/>
  <c r="G525"/>
  <c r="G526"/>
  <c r="G527"/>
  <c r="G528"/>
  <c r="G529"/>
  <c r="G530"/>
  <c r="G531"/>
  <c r="G532"/>
  <c r="G533"/>
  <c r="G534"/>
  <c r="G535"/>
  <c r="G536"/>
  <c r="G537"/>
  <c r="G538"/>
  <c r="G539"/>
  <c r="G540"/>
  <c r="G541"/>
  <c r="G542"/>
  <c r="G543"/>
  <c r="G544"/>
  <c r="G545"/>
  <c r="G546"/>
  <c r="G547"/>
  <c r="G548"/>
  <c r="G97"/>
  <c r="H3"/>
  <c r="H4"/>
  <c r="H5"/>
  <c r="H6"/>
  <c r="H7"/>
  <c r="H8"/>
  <c r="H9"/>
  <c r="H10"/>
  <c r="H11"/>
  <c r="H12"/>
  <c r="H14"/>
  <c r="H15"/>
  <c r="H16"/>
  <c r="H17"/>
  <c r="H19"/>
  <c r="H20"/>
  <c r="H21"/>
  <c r="H22"/>
  <c r="H23"/>
  <c r="H24"/>
  <c r="H25"/>
  <c r="H26"/>
  <c r="H27"/>
  <c r="H28"/>
  <c r="H29"/>
  <c r="H30"/>
  <c r="H31"/>
  <c r="H32"/>
  <c r="H33"/>
  <c r="H34"/>
  <c r="H35"/>
  <c r="H36"/>
  <c r="H37"/>
  <c r="H38"/>
  <c r="H39"/>
  <c r="H42"/>
  <c r="H43"/>
  <c r="H44"/>
  <c r="H45"/>
  <c r="H46"/>
  <c r="H47"/>
  <c r="H48"/>
  <c r="H49"/>
  <c r="H50"/>
  <c r="H52"/>
  <c r="H53"/>
  <c r="H55"/>
  <c r="H56"/>
  <c r="H57"/>
  <c r="H58"/>
  <c r="H59"/>
  <c r="H60"/>
  <c r="H61"/>
  <c r="H62"/>
  <c r="H63"/>
  <c r="H64"/>
  <c r="H65"/>
  <c r="H67"/>
  <c r="H68"/>
  <c r="H69"/>
  <c r="H70"/>
  <c r="H71"/>
  <c r="H72"/>
  <c r="H73"/>
  <c r="H74"/>
  <c r="H75"/>
  <c r="H76"/>
  <c r="H77"/>
  <c r="H78"/>
  <c r="H79"/>
  <c r="H80"/>
  <c r="H81"/>
  <c r="H82"/>
  <c r="H83"/>
  <c r="H84"/>
  <c r="H87"/>
  <c r="H88"/>
  <c r="G3"/>
  <c r="G4"/>
  <c r="G5"/>
  <c r="G6"/>
  <c r="G7"/>
  <c r="G8"/>
  <c r="G9"/>
  <c r="G10"/>
  <c r="G11"/>
  <c r="G12"/>
  <c r="G14"/>
  <c r="G15"/>
  <c r="G16"/>
  <c r="G17"/>
  <c r="G19"/>
  <c r="G20"/>
  <c r="G21"/>
  <c r="G22"/>
  <c r="G23"/>
  <c r="G24"/>
  <c r="G25"/>
  <c r="G26"/>
  <c r="G27"/>
  <c r="G28"/>
  <c r="G29"/>
  <c r="G30"/>
  <c r="G31"/>
  <c r="G32"/>
  <c r="G33"/>
  <c r="G34"/>
  <c r="G35"/>
  <c r="G36"/>
  <c r="G37"/>
  <c r="G38"/>
  <c r="G39"/>
  <c r="G42"/>
  <c r="G43"/>
  <c r="G44"/>
  <c r="G45"/>
  <c r="G46"/>
  <c r="G47"/>
  <c r="G48"/>
  <c r="G49"/>
  <c r="G50"/>
  <c r="G52"/>
  <c r="G53"/>
  <c r="G55"/>
  <c r="G56"/>
  <c r="G57"/>
  <c r="G58"/>
  <c r="G59"/>
  <c r="G60"/>
  <c r="G61"/>
  <c r="G62"/>
  <c r="G63"/>
  <c r="G64"/>
  <c r="G65"/>
  <c r="G67"/>
  <c r="G68"/>
  <c r="G69"/>
  <c r="G70"/>
  <c r="G71"/>
  <c r="G72"/>
  <c r="G73"/>
  <c r="G74"/>
  <c r="G75"/>
  <c r="G76"/>
  <c r="G77"/>
  <c r="G78"/>
  <c r="G79"/>
  <c r="G80"/>
  <c r="G81"/>
  <c r="G82"/>
  <c r="G83"/>
  <c r="G84"/>
  <c r="G87"/>
  <c r="G88"/>
  <c r="BD55" i="1"/>
  <c r="BD56"/>
  <c r="BD57"/>
  <c r="BD58"/>
  <c r="BD59"/>
  <c r="BD60"/>
  <c r="BD61"/>
  <c r="BD62"/>
  <c r="BD63"/>
  <c r="BD64"/>
  <c r="BD65"/>
  <c r="BD66"/>
  <c r="BD67"/>
  <c r="BD68"/>
  <c r="BD69"/>
  <c r="BD70"/>
  <c r="BD71"/>
  <c r="BD72"/>
  <c r="BD73"/>
  <c r="BD74"/>
  <c r="BD75"/>
  <c r="BD76"/>
  <c r="BD77"/>
  <c r="BD78"/>
  <c r="BD79"/>
  <c r="BD80"/>
  <c r="BD81"/>
  <c r="BD82"/>
  <c r="BD83"/>
  <c r="BD84"/>
  <c r="BD85"/>
  <c r="BD86"/>
  <c r="BD87"/>
  <c r="BD88"/>
  <c r="BD89"/>
  <c r="BD90"/>
  <c r="BD91"/>
  <c r="BD92"/>
  <c r="BD93"/>
  <c r="BD94"/>
  <c r="BD95"/>
  <c r="BD96"/>
  <c r="BD97"/>
  <c r="BD54"/>
  <c r="BB55"/>
  <c r="BC55"/>
  <c r="BB56"/>
  <c r="BC56"/>
  <c r="BB57"/>
  <c r="BC57"/>
  <c r="BB58"/>
  <c r="BC58"/>
  <c r="BB59"/>
  <c r="BC59"/>
  <c r="BB60"/>
  <c r="BC60"/>
  <c r="BB61"/>
  <c r="BC61"/>
  <c r="BB62"/>
  <c r="BC62"/>
  <c r="BB63"/>
  <c r="BC63"/>
  <c r="BB64"/>
  <c r="BC64"/>
  <c r="BB65"/>
  <c r="BC65"/>
  <c r="BB66"/>
  <c r="BC66"/>
  <c r="BB67"/>
  <c r="BC67"/>
  <c r="BB68"/>
  <c r="BC68"/>
  <c r="BB69"/>
  <c r="BC69"/>
  <c r="BB70"/>
  <c r="BC70"/>
  <c r="BB71"/>
  <c r="BC71"/>
  <c r="BB72"/>
  <c r="BC72"/>
  <c r="BB73"/>
  <c r="BC73"/>
  <c r="BB74"/>
  <c r="BC74"/>
  <c r="BB75"/>
  <c r="BC75"/>
  <c r="BB76"/>
  <c r="BC76"/>
  <c r="BB77"/>
  <c r="BC77"/>
  <c r="BB78"/>
  <c r="BC78"/>
  <c r="BB79"/>
  <c r="BC79"/>
  <c r="BB80"/>
  <c r="BC80"/>
  <c r="BB81"/>
  <c r="BC81"/>
  <c r="BB82"/>
  <c r="BC82"/>
  <c r="BB83"/>
  <c r="BC83"/>
  <c r="BB84"/>
  <c r="BC84"/>
  <c r="BB85"/>
  <c r="BC85"/>
  <c r="BB86"/>
  <c r="BC86"/>
  <c r="BB87"/>
  <c r="BC87"/>
  <c r="BB88"/>
  <c r="BC88"/>
  <c r="BB89"/>
  <c r="BC89"/>
  <c r="BB90"/>
  <c r="BC90"/>
  <c r="BB91"/>
  <c r="BC91"/>
  <c r="BB92"/>
  <c r="BC92"/>
  <c r="BB93"/>
  <c r="BC93"/>
  <c r="BB94"/>
  <c r="BC94"/>
  <c r="BB95"/>
  <c r="BC95"/>
  <c r="BB96"/>
  <c r="BC96"/>
  <c r="BB97"/>
  <c r="BC97"/>
  <c r="BC54"/>
  <c r="BB54"/>
  <c r="AZ55"/>
  <c r="AZ56"/>
  <c r="AZ57"/>
  <c r="AZ58"/>
  <c r="AZ59"/>
  <c r="AZ60"/>
  <c r="AZ61"/>
  <c r="AZ62"/>
  <c r="AZ63"/>
  <c r="AZ64"/>
  <c r="AZ65"/>
  <c r="AZ66"/>
  <c r="AZ67"/>
  <c r="AZ68"/>
  <c r="AZ69"/>
  <c r="AZ70"/>
  <c r="AZ71"/>
  <c r="AZ72"/>
  <c r="AZ73"/>
  <c r="AZ74"/>
  <c r="AZ75"/>
  <c r="AZ76"/>
  <c r="AZ77"/>
  <c r="AZ78"/>
  <c r="AZ79"/>
  <c r="AZ80"/>
  <c r="AZ81"/>
  <c r="AZ82"/>
  <c r="AZ83"/>
  <c r="AZ84"/>
  <c r="AZ85"/>
  <c r="AZ86"/>
  <c r="AZ87"/>
  <c r="AZ88"/>
  <c r="AZ89"/>
  <c r="AZ90"/>
  <c r="AZ91"/>
  <c r="AZ92"/>
  <c r="AZ93"/>
  <c r="AZ94"/>
  <c r="AZ95"/>
  <c r="AZ96"/>
  <c r="AZ97"/>
  <c r="AZ54"/>
  <c r="AY55"/>
  <c r="AY56"/>
  <c r="AY57"/>
  <c r="AY58"/>
  <c r="AY59"/>
  <c r="AY60"/>
  <c r="AY61"/>
  <c r="AY62"/>
  <c r="AY63"/>
  <c r="AY64"/>
  <c r="AY65"/>
  <c r="AY66"/>
  <c r="AY67"/>
  <c r="AY68"/>
  <c r="AY69"/>
  <c r="AY70"/>
  <c r="AY71"/>
  <c r="AY72"/>
  <c r="AY73"/>
  <c r="AY74"/>
  <c r="AY75"/>
  <c r="AY76"/>
  <c r="AY77"/>
  <c r="AY78"/>
  <c r="AY79"/>
  <c r="AY80"/>
  <c r="AY81"/>
  <c r="AY82"/>
  <c r="AY83"/>
  <c r="AY84"/>
  <c r="AY85"/>
  <c r="AY86"/>
  <c r="AY87"/>
  <c r="AY88"/>
  <c r="AY89"/>
  <c r="AY90"/>
  <c r="AY91"/>
  <c r="AY92"/>
  <c r="AY93"/>
  <c r="AY94"/>
  <c r="AY95"/>
  <c r="AY96"/>
  <c r="AY97"/>
  <c r="AY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54"/>
  <c r="AW55"/>
  <c r="AW56"/>
  <c r="AW57"/>
  <c r="AW58"/>
  <c r="AW59"/>
  <c r="AW60"/>
  <c r="AW61"/>
  <c r="AW62"/>
  <c r="AW63"/>
  <c r="AW64"/>
  <c r="AW65"/>
  <c r="AW66"/>
  <c r="AW67"/>
  <c r="AW68"/>
  <c r="AW69"/>
  <c r="AW70"/>
  <c r="AW71"/>
  <c r="AW72"/>
  <c r="AW73"/>
  <c r="AW74"/>
  <c r="AW75"/>
  <c r="AW76"/>
  <c r="AW77"/>
  <c r="AW78"/>
  <c r="AW79"/>
  <c r="AW80"/>
  <c r="AW81"/>
  <c r="AW82"/>
  <c r="AW83"/>
  <c r="AW84"/>
  <c r="AW85"/>
  <c r="AW86"/>
  <c r="AW87"/>
  <c r="AW88"/>
  <c r="AW89"/>
  <c r="AW90"/>
  <c r="AW91"/>
  <c r="AW92"/>
  <c r="AW93"/>
  <c r="AW94"/>
  <c r="AW95"/>
  <c r="AW96"/>
  <c r="AW97"/>
  <c r="AW54"/>
  <c r="AH55"/>
  <c r="AH56"/>
  <c r="AH57"/>
  <c r="AH58"/>
  <c r="AH59"/>
  <c r="AH60"/>
  <c r="AH61"/>
  <c r="AH62"/>
  <c r="AH63"/>
  <c r="AH64"/>
  <c r="AH65"/>
  <c r="AH66"/>
  <c r="AH67"/>
  <c r="AH68"/>
  <c r="AH69"/>
  <c r="AH70"/>
  <c r="AH71"/>
  <c r="AH72"/>
  <c r="AH73"/>
  <c r="AH74"/>
  <c r="AH75"/>
  <c r="AH76"/>
  <c r="AH77"/>
  <c r="AH78"/>
  <c r="AH79"/>
  <c r="AH80"/>
  <c r="AH81"/>
  <c r="AH82"/>
  <c r="AH83"/>
  <c r="AH84"/>
  <c r="AH85"/>
  <c r="AH86"/>
  <c r="AH87"/>
  <c r="AH88"/>
  <c r="AH89"/>
  <c r="AH90"/>
  <c r="AH91"/>
  <c r="AH92"/>
  <c r="AH93"/>
  <c r="AH94"/>
  <c r="AH95"/>
  <c r="AH96"/>
  <c r="AH97"/>
  <c r="AH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54"/>
  <c r="D55"/>
  <c r="D56"/>
  <c r="D57"/>
  <c r="D58"/>
  <c r="D59"/>
  <c r="D60"/>
  <c r="D61"/>
  <c r="D62"/>
  <c r="D63"/>
  <c r="D64"/>
  <c r="D65"/>
  <c r="D66"/>
  <c r="D67"/>
  <c r="D68"/>
  <c r="D69"/>
  <c r="D70"/>
  <c r="D71"/>
  <c r="D72"/>
  <c r="D73"/>
  <c r="D74"/>
  <c r="D75"/>
  <c r="D76"/>
  <c r="D77"/>
  <c r="D78"/>
  <c r="D79"/>
  <c r="D80"/>
  <c r="D81"/>
  <c r="D82"/>
  <c r="D83"/>
  <c r="D84"/>
  <c r="D85"/>
  <c r="D86"/>
  <c r="D87"/>
  <c r="D88"/>
  <c r="D89"/>
  <c r="D90"/>
  <c r="D91"/>
  <c r="D92"/>
  <c r="D93"/>
  <c r="D94"/>
  <c r="D95"/>
  <c r="D96"/>
  <c r="D97"/>
  <c r="D54"/>
  <c r="A55"/>
  <c r="B55"/>
  <c r="A56"/>
  <c r="B56"/>
  <c r="A57"/>
  <c r="B57"/>
  <c r="A58"/>
  <c r="B58"/>
  <c r="A59"/>
  <c r="B59"/>
  <c r="A60"/>
  <c r="B60"/>
  <c r="A61"/>
  <c r="B61"/>
  <c r="A62"/>
  <c r="B62"/>
  <c r="A63"/>
  <c r="B63"/>
  <c r="A64"/>
  <c r="B64"/>
  <c r="A65"/>
  <c r="B65"/>
  <c r="A66"/>
  <c r="B66"/>
  <c r="A67"/>
  <c r="B67"/>
  <c r="A68"/>
  <c r="B68"/>
  <c r="A69"/>
  <c r="B69"/>
  <c r="A70"/>
  <c r="B70"/>
  <c r="A71"/>
  <c r="B71"/>
  <c r="A72"/>
  <c r="B72"/>
  <c r="A73"/>
  <c r="B73"/>
  <c r="A74"/>
  <c r="B74"/>
  <c r="A75"/>
  <c r="B75"/>
  <c r="A76"/>
  <c r="B76"/>
  <c r="A77"/>
  <c r="B77"/>
  <c r="A78"/>
  <c r="B78"/>
  <c r="A79"/>
  <c r="B79"/>
  <c r="A80"/>
  <c r="B80"/>
  <c r="A81"/>
  <c r="B81"/>
  <c r="A82"/>
  <c r="B82"/>
  <c r="A83"/>
  <c r="B83"/>
  <c r="A84"/>
  <c r="B84"/>
  <c r="A85"/>
  <c r="B85"/>
  <c r="A86"/>
  <c r="B86"/>
  <c r="A87"/>
  <c r="B87"/>
  <c r="A88"/>
  <c r="B88"/>
  <c r="A89"/>
  <c r="B89"/>
  <c r="A90"/>
  <c r="B90"/>
  <c r="A91"/>
  <c r="B91"/>
  <c r="A92"/>
  <c r="B92"/>
  <c r="A93"/>
  <c r="B93"/>
  <c r="A94"/>
  <c r="B94"/>
  <c r="A95"/>
  <c r="B95"/>
  <c r="A96"/>
  <c r="B96"/>
  <c r="A97"/>
  <c r="B97"/>
  <c r="A54"/>
  <c r="B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54"/>
  <c r="BD8"/>
  <c r="BD9"/>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D49"/>
  <c r="BD50"/>
  <c r="BD51"/>
  <c r="BD52"/>
  <c r="BD53"/>
  <c r="BD7"/>
  <c r="BB8"/>
  <c r="BC8"/>
  <c r="BB9"/>
  <c r="BC9"/>
  <c r="BB10"/>
  <c r="BC10"/>
  <c r="BB11"/>
  <c r="BC11"/>
  <c r="BB12"/>
  <c r="BC12"/>
  <c r="BB13"/>
  <c r="BC13"/>
  <c r="BB14"/>
  <c r="BC14"/>
  <c r="BB15"/>
  <c r="BC15"/>
  <c r="BB16"/>
  <c r="BC16"/>
  <c r="BB17"/>
  <c r="BC17"/>
  <c r="BB18"/>
  <c r="BC18"/>
  <c r="BB19"/>
  <c r="BC19"/>
  <c r="BB20"/>
  <c r="BC20"/>
  <c r="BB21"/>
  <c r="BC21"/>
  <c r="BB22"/>
  <c r="BC22"/>
  <c r="BB23"/>
  <c r="BC23"/>
  <c r="BB24"/>
  <c r="BC24"/>
  <c r="BB25"/>
  <c r="BC25"/>
  <c r="BB26"/>
  <c r="BC26"/>
  <c r="BB27"/>
  <c r="BC27"/>
  <c r="BB28"/>
  <c r="BC28"/>
  <c r="BB29"/>
  <c r="BC29"/>
  <c r="BB30"/>
  <c r="BC30"/>
  <c r="BB31"/>
  <c r="BC31"/>
  <c r="BB32"/>
  <c r="BC32"/>
  <c r="BB33"/>
  <c r="BC33"/>
  <c r="BB34"/>
  <c r="BC34"/>
  <c r="BB35"/>
  <c r="BC35"/>
  <c r="BB36"/>
  <c r="BC36"/>
  <c r="BB37"/>
  <c r="BC37"/>
  <c r="BB38"/>
  <c r="BC38"/>
  <c r="BB39"/>
  <c r="BC39"/>
  <c r="BB40"/>
  <c r="BC40"/>
  <c r="BB41"/>
  <c r="BC41"/>
  <c r="BB42"/>
  <c r="BC42"/>
  <c r="BB43"/>
  <c r="BC43"/>
  <c r="BB44"/>
  <c r="BC44"/>
  <c r="BB45"/>
  <c r="BC45"/>
  <c r="BB46"/>
  <c r="BC46"/>
  <c r="BB47"/>
  <c r="BC47"/>
  <c r="BB48"/>
  <c r="BC48"/>
  <c r="BB49"/>
  <c r="BC49"/>
  <c r="BB50"/>
  <c r="BC50"/>
  <c r="BB51"/>
  <c r="BC51"/>
  <c r="BB52"/>
  <c r="BC52"/>
  <c r="BB53"/>
  <c r="BC53"/>
  <c r="BC7"/>
  <c r="BB7"/>
  <c r="BA8"/>
  <c r="BA9"/>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BA49"/>
  <c r="BA50"/>
  <c r="BA51"/>
  <c r="BA52"/>
  <c r="BA53"/>
  <c r="BA7"/>
  <c r="AZ8"/>
  <c r="AZ9"/>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AZ49"/>
  <c r="AZ50"/>
  <c r="AZ51"/>
  <c r="AZ52"/>
  <c r="AZ53"/>
  <c r="AZ7"/>
  <c r="AY8"/>
  <c r="AY9"/>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AY49"/>
  <c r="AY50"/>
  <c r="AY51"/>
  <c r="AY52"/>
  <c r="AY53"/>
  <c r="AY7"/>
  <c r="AX8"/>
  <c r="AX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X49"/>
  <c r="AX50"/>
  <c r="AX51"/>
  <c r="AX52"/>
  <c r="AX53"/>
  <c r="AX7"/>
  <c r="AW8"/>
  <c r="AW9"/>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AW49"/>
  <c r="AW50"/>
  <c r="AW51"/>
  <c r="AW52"/>
  <c r="AW53"/>
  <c r="AW7"/>
  <c r="AU8"/>
  <c r="AU9"/>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U49"/>
  <c r="AU50"/>
  <c r="AU51"/>
  <c r="AU52"/>
  <c r="AU53"/>
  <c r="AU7"/>
  <c r="AT8"/>
  <c r="AT9"/>
  <c r="AT10"/>
  <c r="AT11"/>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AT49"/>
  <c r="AT50"/>
  <c r="AT51"/>
  <c r="AT52"/>
  <c r="AT53"/>
  <c r="AT7"/>
  <c r="AR8"/>
  <c r="AR9"/>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7"/>
  <c r="AK8"/>
  <c r="AK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7"/>
  <c r="AH8"/>
  <c r="AH9"/>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H49"/>
  <c r="AH50"/>
  <c r="AH51"/>
  <c r="AH52"/>
  <c r="AH53"/>
  <c r="AH7"/>
  <c r="AG8"/>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G49"/>
  <c r="AG50"/>
  <c r="AG51"/>
  <c r="AG52"/>
  <c r="AG53"/>
  <c r="AG7"/>
  <c r="AC8"/>
  <c r="AD8"/>
  <c r="AC9"/>
  <c r="AD9"/>
  <c r="AC10"/>
  <c r="AD10"/>
  <c r="AC11"/>
  <c r="AD11"/>
  <c r="AC12"/>
  <c r="AD12"/>
  <c r="AC13"/>
  <c r="AD13"/>
  <c r="AC14"/>
  <c r="AD14"/>
  <c r="AC15"/>
  <c r="AD15"/>
  <c r="AC16"/>
  <c r="AD16"/>
  <c r="AC17"/>
  <c r="AD17"/>
  <c r="AC18"/>
  <c r="AD18"/>
  <c r="AC19"/>
  <c r="AD19"/>
  <c r="AC20"/>
  <c r="AD20"/>
  <c r="AC21"/>
  <c r="AD21"/>
  <c r="AC22"/>
  <c r="AD22"/>
  <c r="AC23"/>
  <c r="AD23"/>
  <c r="AC24"/>
  <c r="AD24"/>
  <c r="AC25"/>
  <c r="AD25"/>
  <c r="AC26"/>
  <c r="AD26"/>
  <c r="AC27"/>
  <c r="AD27"/>
  <c r="AC28"/>
  <c r="AD28"/>
  <c r="AC29"/>
  <c r="AD29"/>
  <c r="AC30"/>
  <c r="AD30"/>
  <c r="AC31"/>
  <c r="AD31"/>
  <c r="AC32"/>
  <c r="AD32"/>
  <c r="AC33"/>
  <c r="AD33"/>
  <c r="AC34"/>
  <c r="AD34"/>
  <c r="AC35"/>
  <c r="AD35"/>
  <c r="AC36"/>
  <c r="AD36"/>
  <c r="AC37"/>
  <c r="AD37"/>
  <c r="AC38"/>
  <c r="AD38"/>
  <c r="AC39"/>
  <c r="AD39"/>
  <c r="AC40"/>
  <c r="AD40"/>
  <c r="AC41"/>
  <c r="AD41"/>
  <c r="AC42"/>
  <c r="AD42"/>
  <c r="AC43"/>
  <c r="AD43"/>
  <c r="AC44"/>
  <c r="AD44"/>
  <c r="AC45"/>
  <c r="AD45"/>
  <c r="AC46"/>
  <c r="AD46"/>
  <c r="AC47"/>
  <c r="AD47"/>
  <c r="AC48"/>
  <c r="AD48"/>
  <c r="AC49"/>
  <c r="AD49"/>
  <c r="AC50"/>
  <c r="AD50"/>
  <c r="AC51"/>
  <c r="AD51"/>
  <c r="AC52"/>
  <c r="AD52"/>
  <c r="AC53"/>
  <c r="AD53"/>
  <c r="AD7"/>
  <c r="AC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Q7"/>
  <c r="P7"/>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7"/>
  <c r="M8"/>
  <c r="M9"/>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7"/>
  <c r="D8"/>
  <c r="D9"/>
  <c r="D10"/>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7"/>
  <c r="C8"/>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7"/>
  <c r="A53"/>
  <c r="A22"/>
  <c r="A23"/>
  <c r="A24"/>
  <c r="A25"/>
  <c r="A26"/>
  <c r="A27"/>
  <c r="A28"/>
  <c r="A29"/>
  <c r="A30"/>
  <c r="A31"/>
  <c r="A32"/>
  <c r="A33"/>
  <c r="A34"/>
  <c r="A35"/>
  <c r="A36"/>
  <c r="A37"/>
  <c r="A38"/>
  <c r="A39"/>
  <c r="A40"/>
  <c r="A41"/>
  <c r="A42"/>
  <c r="A43"/>
  <c r="A44"/>
  <c r="A45"/>
  <c r="A46"/>
  <c r="A47"/>
  <c r="A48"/>
  <c r="A49"/>
  <c r="A50"/>
  <c r="A51"/>
  <c r="A52"/>
  <c r="A8"/>
  <c r="A9"/>
  <c r="A10"/>
  <c r="A11"/>
  <c r="A12"/>
  <c r="A13"/>
  <c r="A14"/>
  <c r="A15"/>
  <c r="A16"/>
  <c r="A17"/>
  <c r="A18"/>
  <c r="A19"/>
  <c r="A20"/>
  <c r="A21"/>
  <c r="A7"/>
  <c r="N95" l="1"/>
  <c r="N91"/>
  <c r="N87"/>
  <c r="N83"/>
  <c r="N79"/>
  <c r="N75"/>
  <c r="N71"/>
  <c r="N67"/>
  <c r="N63"/>
  <c r="N59"/>
  <c r="N55"/>
  <c r="N56"/>
  <c r="N96"/>
  <c r="N92"/>
  <c r="N88"/>
  <c r="N84"/>
  <c r="N80"/>
  <c r="N76"/>
  <c r="N72"/>
  <c r="N68"/>
  <c r="N64"/>
  <c r="N60"/>
  <c r="N97"/>
  <c r="N93"/>
  <c r="N89"/>
  <c r="N85"/>
  <c r="N81"/>
  <c r="N77"/>
  <c r="N73"/>
  <c r="N69"/>
  <c r="N65"/>
  <c r="N61"/>
  <c r="N57"/>
  <c r="N54"/>
  <c r="N94"/>
  <c r="N90"/>
  <c r="N86"/>
  <c r="N82"/>
  <c r="N78"/>
  <c r="N74"/>
  <c r="N70"/>
  <c r="N66"/>
  <c r="N62"/>
  <c r="N58"/>
</calcChain>
</file>

<file path=xl/sharedStrings.xml><?xml version="1.0" encoding="utf-8"?>
<sst xmlns="http://schemas.openxmlformats.org/spreadsheetml/2006/main" count="4949" uniqueCount="742">
  <si>
    <t>진료일자</t>
    <phoneticPr fontId="1" type="noConversion"/>
  </si>
  <si>
    <t>주민등록번호</t>
  </si>
  <si>
    <t>사원명</t>
    <phoneticPr fontId="1" type="noConversion"/>
  </si>
  <si>
    <t>사원번호</t>
    <phoneticPr fontId="1" type="noConversion"/>
  </si>
  <si>
    <t>검진종류</t>
    <phoneticPr fontId="1" type="noConversion"/>
  </si>
  <si>
    <t>상하구분</t>
    <phoneticPr fontId="1" type="noConversion"/>
  </si>
  <si>
    <t>검진차수</t>
    <phoneticPr fontId="1" type="noConversion"/>
  </si>
  <si>
    <t>부서명</t>
    <phoneticPr fontId="1" type="noConversion"/>
  </si>
  <si>
    <t>병원코드</t>
    <phoneticPr fontId="1" type="noConversion"/>
  </si>
  <si>
    <t>병원명</t>
    <phoneticPr fontId="1" type="noConversion"/>
  </si>
  <si>
    <t>NC4822</t>
  </si>
  <si>
    <t>NC4832</t>
  </si>
  <si>
    <t>L0VC2420</t>
  </si>
  <si>
    <t>L0UC2430</t>
  </si>
  <si>
    <t>L0FB2570</t>
  </si>
  <si>
    <t>L0GB2580</t>
  </si>
  <si>
    <t>B2710</t>
  </si>
  <si>
    <t>FHX01</t>
  </si>
  <si>
    <t>OY051</t>
  </si>
  <si>
    <t>OHA54</t>
  </si>
  <si>
    <t>OHA04</t>
  </si>
  <si>
    <t>LT0011</t>
  </si>
  <si>
    <t>LT022</t>
  </si>
  <si>
    <t>LT001</t>
  </si>
  <si>
    <t>LT001A</t>
  </si>
  <si>
    <t>HS002</t>
  </si>
  <si>
    <t>LT007</t>
  </si>
  <si>
    <t>OY061</t>
  </si>
  <si>
    <t>HC004</t>
  </si>
  <si>
    <t>HC003</t>
  </si>
  <si>
    <t>HC002</t>
  </si>
  <si>
    <t>HC001</t>
  </si>
  <si>
    <t>OY102</t>
  </si>
  <si>
    <t>HA001</t>
  </si>
  <si>
    <t>LT021</t>
  </si>
  <si>
    <t>OY071</t>
  </si>
  <si>
    <t>L01003005</t>
  </si>
  <si>
    <t>LT012</t>
  </si>
  <si>
    <t>LT009</t>
  </si>
  <si>
    <t>LT005</t>
  </si>
  <si>
    <t>LT015</t>
  </si>
  <si>
    <t>OY081</t>
  </si>
  <si>
    <t>OY001</t>
  </si>
  <si>
    <t>L0LC2443</t>
  </si>
  <si>
    <t>HSOO1</t>
  </si>
  <si>
    <t>HA002</t>
  </si>
  <si>
    <t>HA003</t>
  </si>
  <si>
    <t>HC344</t>
  </si>
  <si>
    <t>L0KC2411</t>
  </si>
  <si>
    <t>L0OC3750</t>
  </si>
  <si>
    <t>CIRABD</t>
  </si>
  <si>
    <t>L0MC3711</t>
  </si>
  <si>
    <t>L13B1010</t>
  </si>
  <si>
    <t>HB001</t>
  </si>
  <si>
    <t>HB002</t>
  </si>
  <si>
    <t>G2101</t>
  </si>
  <si>
    <t>LT003</t>
  </si>
  <si>
    <t>검진종류(일반/ 특수 등)</t>
    <phoneticPr fontId="1" type="noConversion"/>
  </si>
  <si>
    <t>상하구분(상반기A, 하반기 B)</t>
    <phoneticPr fontId="1" type="noConversion"/>
  </si>
  <si>
    <t>병원코드(기초코드-일반코드-병원관리)</t>
    <phoneticPr fontId="1" type="noConversion"/>
  </si>
  <si>
    <t>병원명(기초코드-일반코드-병원관리)</t>
    <phoneticPr fontId="1" type="noConversion"/>
  </si>
  <si>
    <t>B형간염항원(일반)</t>
  </si>
  <si>
    <t>B형간염항체(일반)</t>
  </si>
  <si>
    <t>HDL-콜레스테롤</t>
  </si>
  <si>
    <t>LDL-콜레스테롤</t>
  </si>
  <si>
    <t>S-GOT(AST)</t>
  </si>
  <si>
    <t>S-GPT(ALT)</t>
  </si>
  <si>
    <t>Υ-GTP(감마지티피)</t>
  </si>
  <si>
    <t>가족력</t>
  </si>
  <si>
    <t>과거병력</t>
  </si>
  <si>
    <t>기도청력(우) 1KHz</t>
  </si>
  <si>
    <t>기도청력(좌) 1KHz</t>
  </si>
  <si>
    <t>노인신체기능검사(눈감고 평형성)</t>
  </si>
  <si>
    <t>노인신체기능검사(눈뜨고 평형성)</t>
  </si>
  <si>
    <t>노인신체기능검사(하지기능)</t>
  </si>
  <si>
    <t>노인하지기능검사(보행장애)</t>
  </si>
  <si>
    <t>노출력</t>
  </si>
  <si>
    <t>비만평가2(생애)</t>
  </si>
  <si>
    <t>생활습관</t>
  </si>
  <si>
    <t>시력(교정)-우</t>
  </si>
  <si>
    <t>시력(교정)-좌</t>
  </si>
  <si>
    <t>시력(나안)-우</t>
  </si>
  <si>
    <t>시력(나안)-좌</t>
  </si>
  <si>
    <t>신사구체여과율</t>
  </si>
  <si>
    <t>신장</t>
  </si>
  <si>
    <t>영양평가2(생애)</t>
  </si>
  <si>
    <t>외상 및 휴유증</t>
  </si>
  <si>
    <t>요단백</t>
  </si>
  <si>
    <t>우울증평가2(생애CES-D))40세</t>
  </si>
  <si>
    <t>운동평가2(생애)</t>
  </si>
  <si>
    <t>음주평가2(생애)</t>
  </si>
  <si>
    <t>인지평가2(생애KDSQ-C)66세</t>
  </si>
  <si>
    <t>일반상태</t>
  </si>
  <si>
    <t>자타각증상(일반)</t>
  </si>
  <si>
    <t>중성지방 (T/G)</t>
  </si>
  <si>
    <t>직업력</t>
  </si>
  <si>
    <t>체중</t>
  </si>
  <si>
    <t>체질량지수</t>
  </si>
  <si>
    <t>초음파 골밀도 측정(QUS)</t>
  </si>
  <si>
    <t>총콜레스테롤</t>
  </si>
  <si>
    <t>크레아티닌</t>
  </si>
  <si>
    <t>허리둘레</t>
  </si>
  <si>
    <t>혈당</t>
  </si>
  <si>
    <t>혈색소(Hgb)</t>
  </si>
  <si>
    <t>혈압(수축기)</t>
  </si>
  <si>
    <t>혈압(이완기)</t>
  </si>
  <si>
    <t>흉부직촬(P-A)</t>
  </si>
  <si>
    <t>흡연평가</t>
  </si>
  <si>
    <t>000109-1111111</t>
    <phoneticPr fontId="1" type="noConversion"/>
  </si>
  <si>
    <t>홍길동</t>
    <phoneticPr fontId="1" type="noConversion"/>
  </si>
  <si>
    <t>1234</t>
    <phoneticPr fontId="1" type="noConversion"/>
  </si>
  <si>
    <t>일반</t>
    <phoneticPr fontId="1" type="noConversion"/>
  </si>
  <si>
    <t>A</t>
    <phoneticPr fontId="1" type="noConversion"/>
  </si>
  <si>
    <t>H01</t>
    <phoneticPr fontId="1" type="noConversion"/>
  </si>
  <si>
    <t>+</t>
    <phoneticPr fontId="1" type="noConversion"/>
  </si>
  <si>
    <t>000113-1111111</t>
    <phoneticPr fontId="1" type="noConversion"/>
  </si>
  <si>
    <t>홍길순</t>
    <phoneticPr fontId="1" type="noConversion"/>
  </si>
  <si>
    <t>4567</t>
    <phoneticPr fontId="1" type="noConversion"/>
  </si>
  <si>
    <t>B</t>
    <phoneticPr fontId="1" type="noConversion"/>
  </si>
  <si>
    <t>-</t>
    <phoneticPr fontId="1" type="noConversion"/>
  </si>
  <si>
    <t>사원번호</t>
  </si>
  <si>
    <t>사원명</t>
  </si>
  <si>
    <t>검진일자</t>
  </si>
  <si>
    <t>일특(일반/특수 등)</t>
    <phoneticPr fontId="1" type="noConversion"/>
  </si>
  <si>
    <t>차수</t>
  </si>
  <si>
    <t>소견명</t>
  </si>
  <si>
    <t>조치명</t>
  </si>
  <si>
    <t>업무적합</t>
  </si>
  <si>
    <t>사후관리</t>
  </si>
  <si>
    <t>유해인자(일반이면 없기 때문에 안 넣어도 됨)</t>
    <phoneticPr fontId="1" type="noConversion"/>
  </si>
  <si>
    <t>등급</t>
  </si>
  <si>
    <t>병원코드(기초코드-일반코드-병원관리)</t>
    <phoneticPr fontId="1" type="noConversion"/>
  </si>
  <si>
    <t>병원명(기초코드-일반코드-병원관리)</t>
    <phoneticPr fontId="1" type="noConversion"/>
  </si>
  <si>
    <t>가</t>
  </si>
  <si>
    <t>H01</t>
  </si>
  <si>
    <t>B</t>
  </si>
  <si>
    <t>사업장</t>
  </si>
  <si>
    <t>부서</t>
  </si>
  <si>
    <t>이름</t>
  </si>
  <si>
    <t>주민번호</t>
  </si>
  <si>
    <t>병록번호</t>
  </si>
  <si>
    <t>판정</t>
  </si>
  <si>
    <t>소견</t>
  </si>
  <si>
    <t>조치</t>
  </si>
  <si>
    <t>신장직접기입여부</t>
  </si>
  <si>
    <t>체중직접기입여부</t>
  </si>
  <si>
    <t>허리둘레직접기입여부</t>
  </si>
  <si>
    <t>청력보청기사용유무</t>
  </si>
  <si>
    <t>교정시력여부</t>
  </si>
  <si>
    <t xml:space="preserve">신장 </t>
  </si>
  <si>
    <t xml:space="preserve">체중 </t>
  </si>
  <si>
    <t xml:space="preserve">비만도 </t>
  </si>
  <si>
    <t xml:space="preserve">시력(좌) </t>
  </si>
  <si>
    <t xml:space="preserve">시력(우) </t>
  </si>
  <si>
    <t xml:space="preserve">청력(좌) </t>
  </si>
  <si>
    <t xml:space="preserve">청력(우) </t>
  </si>
  <si>
    <t>혈압(최고)</t>
  </si>
  <si>
    <t>혈압(최저)</t>
  </si>
  <si>
    <t xml:space="preserve">요단백 </t>
  </si>
  <si>
    <t>혈색소량</t>
  </si>
  <si>
    <t xml:space="preserve">혈당 </t>
  </si>
  <si>
    <t xml:space="preserve">총콜레스테롤 </t>
  </si>
  <si>
    <t xml:space="preserve">혈청지오티 </t>
  </si>
  <si>
    <t xml:space="preserve">혈청지피티 </t>
  </si>
  <si>
    <t>감마지티피</t>
  </si>
  <si>
    <t>중성지방</t>
  </si>
  <si>
    <t>HDL콜레스테롤</t>
  </si>
  <si>
    <t>흉부방사선(P-A)</t>
  </si>
  <si>
    <t>(주)성은</t>
  </si>
  <si>
    <t xml:space="preserve">생산관리 </t>
  </si>
  <si>
    <t>박종규</t>
  </si>
  <si>
    <t xml:space="preserve"> </t>
  </si>
  <si>
    <t>D2</t>
  </si>
  <si>
    <t>비만관리 고혈압</t>
  </si>
  <si>
    <t>규칙적인 운동 및 식이요법 하세요. 진료및 치료요함. 운동</t>
  </si>
  <si>
    <t>실측입력</t>
  </si>
  <si>
    <t>미사용</t>
  </si>
  <si>
    <t>나안시력</t>
  </si>
  <si>
    <t>비만1단계</t>
  </si>
  <si>
    <t>정상</t>
  </si>
  <si>
    <t>음성</t>
  </si>
  <si>
    <t>비활동성(C) 비활동폐결핵</t>
  </si>
  <si>
    <t xml:space="preserve">1.위내시경 검사-미란성 위염: 속쓰림, 소화불량등과 같은 위장 증상이 있는 경우 약물 치료를 하시기 바랍니다.    2.흉부방사선(P-A)-비활동폐결핵 : 정기적인 관찰하시길 바랍니다.     3.흉부CT-폐의 미세결절 : 6~12개월뒤에 변화유무 확인을 위해 흉부 CT촬영을 하시길 바랍니다. 이전과 변화는 없습니다.     4.폐기능검사-경미한 폐기능 감소: 흡연하실 경우 금연하셔야 하며, 규칙적인 운동 권장합니다. 호흡 곤란시 진료 및 상담 받으시기 바랍니다.    5.갑상선초음파-갑상선 결절(우측 9.6mm, 좌측 3.9mm) 및 낭종(우측 2.4mm,2.8mm, 좌측 2.2mm,10.9mm) : 6~12개월뒤에 초음파 추적검사를 통해 변화 유무 관찰 하시기 바랍니다.    6.복부초음파-지방간: 지방간이 중증도의 단계이며 음식의 과다섭취나 알코올량을 줄이고 규칙적인 운동을 실천하는 것이 바람직합니다.  신장 낭종(좌측 1.6cm): 1년 뒤 초음파로 추적검사 하시길 바랍니다.     7.동맥경화검사-경미한 동맥경화 상태가 의심되며, 흡연하시는 경우에는 금연이 필요하고, 규칙적인 운동과 적절한 식습관으로 고지혈 관리에도 힘쓰시기 바랍니다.    8.요산 증가: 신장 질환, 통풍 질환, 탈수 시에 증가될 수 있음. 체중 감량, 음주 및 과다한 단백 섭취 삼가    9.류마치스양 관절염 인자(RA factor) 양성: 조조강직, 관절의 부종, 통증 등이 있으면 상담 및 치료 요망 (정상에서도 양성일 수 있음)    10.당화 혈색소 증가 소견 : 전문의 상담 및 당뇨 추적검사 요망.    11.CEA 증가:종양 표지자로 주로 대장질환 및 흡연자 등에서 증가, 1개월 후 재검 요망    12.치과소견-보철치료, 스케일링이 필요한 상태이니 치과치료 하시기 바랍니다.    13.비만: 각종 생활 습관병(고혈압, 당뇨, 통풍, 고지혈증, 지방간 등) 및 각종 암의 발병율이 증가할 수 있으므로 칼로리 제한 및 규칙적인 운동으로 체중 감량 바랍니다.      결과에 대해 상담을 원하시면 종합검진센터로 직접 전화를 주시거나  평일 14:00 이후 방문상담해 주시면 성심성의껏 답변해 드리겠습니다.  감사합니다.- 청주 의료원 건강증진센터 (전화 : 043 - 279 - 0113) -                                                     </t>
  </si>
  <si>
    <t xml:space="preserve">보일러 </t>
  </si>
  <si>
    <t>윤태연</t>
  </si>
  <si>
    <t>당뇨관리 비만관리</t>
  </si>
  <si>
    <t>경미한 혈당상승이 있습니다. 식이습관 변화, 규칙적인 운동 및 정기적인 당뇨검사가 필요합니다_x000D_
 규칙적인 운동 및 식이요법 하세요.</t>
  </si>
  <si>
    <t>교정시력</t>
  </si>
  <si>
    <t>정상체중</t>
  </si>
  <si>
    <t>정상(A) 정상</t>
  </si>
  <si>
    <t>1.위내시경 검사-장상피화생: 위장 증상이 있는 경우 약물치료, 매년 내시경검사 요합니다.    2.골밀도검사-골감소증: 젊은 성인의 정상수치에 비해 골밀도가 감소되어 있어 규칙적인 운동과 칼슘이 많이 함유된 음식 섭취(해조류, 콩밥, 두부, 칼슘 우유 등 권장됨) 권장하며, 1년 후 추적 검사 요합니다.    3.갑상선초음파-갑상선 결절(우측 7.1mm)  : 6~12개월뒤에 초음파 추적검사를 통해 변화 유무 관찰 하시기 바랍니다.    4.복부초음파-지방간: 지방간이 경도의 단계이며 음식의 과다섭취나 알코올량을 줄이고 규칙적인 운동을 실천하는 것이 바람직합니다.  국소지방회피의증 : 정기적인 관찰하시길 바랍니다. 이전과 변화는 없습니다.     5.공복 혈당 증가: 공복혈당장애가 있어 혈당 추적 검사 및 적극적인 관리 요망    6.백혈구 증가: 주로 염증이 있을 때 증가, 증상에 따른 적절한 치료 요망    7.이상지질혈증: 동맥경화의 원인이 되므로 규칙적인 운동, 정상체중 유지, 저콜레스테롤 식이(달걀노른자, 삼겹살, 갈비, 오징어, 새우, 튀김류 등 삼가) 필요하며 3개월 뒤 추적검사 요합니다.     8.서맥은 심장이 천천히 뛰는 것을 의미합니다. 꼭 병적이지는 않으며, 대부분은 특별한 치료가 필요없습니다.     그외 검사는 정상 입니다.  검사가 정상 이더라도 자신의 몸에 대한 관심을 가지시고 몸에 조금 이라도  이상증상이 나타나면 바로 병원에 가셔서 진찰을 받아보시기 바랍니다.    종합검진 결과에 대해 상담을 원하시면  종합검진센터로 직접 전화를 주시거나  평일 14:00 이후 방문상담해 주시면 성심성의껏 답변해 드리겠습니다.  감사합니다.                                  청주 의료원 건강증진센터                                     (전화 : 043 - 279 - 0113)</t>
  </si>
  <si>
    <t>정지민</t>
  </si>
  <si>
    <t>A</t>
  </si>
  <si>
    <t>이상 소견 없습니다. 정기 검진 받으세요.</t>
  </si>
  <si>
    <t>1.위내시경 검사-장상피화생: 위장 증상이 있는 경우 약물치료, 매년 내시경검사 요합니다.  위염증성용종 : 임상적인 의미는 없습니다.     2.대장내시경-장청소 불량으로 부분적으로 관찰 불가능함, 1년 후 재 검사 요합니다.    3.복부초음파-간혈관종의증( 1.5cm): 이전과 변화는 없었습니다. 6~12개월뒤에 초음파를 하시길 바랍니다.     4.흉부CT-국소적인 폐기포 : 임상적으로 큰 의미는 없으나 많아 지면 문제가 될수 있습니다. 폐의 허파꽈리가 터져서 생기는 것이고, 담배를 삼가하시는게 좋습니다. 호흡기 증상이 있는 경우는 진료를 받으시길 바랍니다.    5.요추 C-T-요추간판팽윤(요추2-3번사이, 요추3-4번사이, 요추4-5번사이, 요추5-천추1번사이) : 허리 통증이나 다리 저림 등이 있을시에는 정형외과나 신경외과 진료가 필요합니다.    6.씨스타틴-C 증가: 신기능 표지자로 신장질환시 증가할 수 있으므로 본원 방문하여 상담 받으시길 바랍니다.          그외 검사는 정상 입니다.  검사가 정상 이더라도 자신의 몸에 대한 관심을 가지시고 몸에 조금 이라도  이상증상이 나타나면 바로 병원에 가셔서 진찰을 받아보시기 바랍니다.    종합검진 결과에 대해 상담을 원하시면  종합검진센터로 직접 전화를 주시거나  평일 14:00 이후 방문상담해 주시면 성심성의껏 답변해 드리겠습니다.  감사합니다.                                     청주 의료원 건강증진센터                                     (전화 : 043 - 279 - 0113)</t>
  </si>
  <si>
    <t xml:space="preserve">공무 </t>
  </si>
  <si>
    <t>서성석</t>
  </si>
  <si>
    <t>비만관리 콜레스테롤관리 혈압관리</t>
  </si>
  <si>
    <t>규칙적인 운동 및 식이요법 하세요. 규칙적인 운동 및 저지방식이요법 하세요. 주기적인 혈압측정이 필요합니다.음식을 싱겁게 드시고 규칙적인 운동을 해주시기 바랍니다</t>
  </si>
  <si>
    <t>1.심전도검사-동성서맥: 대부분 별 문제 없으나 흉통,가슴 두근거림, 어지럼증 등의 증상 있는 경우 순환기 내과 진료가 필요할 수 있습니다.    2.위내시경 검사-위축성 위염: 자극적인 음식을 피하고 규칙적인 식사를 하시고 매년 위내시경으로 관찰하는 것이 좋습니다.    3.대장내시경-장 청결상태 불량 : 1년뒤에 다시 하시길 바랍니다.     4.요추 C-T-요추간판팽윤(요추3-4번사이, 요추4-5번사이) : 허리 통증이나 다리 저림 등이 있을시에는 정형외과나 신경외과 진료가 필요합니다.    5.치과소견-스케일링이 필요한 상태입니다. 치과 내원하시어 치료하시기 바랍니다.    6.비만: 각종 생활 습관병(고혈압, 당뇨, 통풍, 고지혈증, 지방간 등) 및 각종 암의 발병율이 증가(대장암, 담낭암, 자궁암, 유방암 등) 할 수 있으므로 칼로리 제한 및 규칙적인 운동으로 체중 감량 권장되며,  3개월 이상 노력해도 체중 감량이 안되는 경우 전문의 상담 받으시기 바랍니다.          그외 검사는 정상 입니다.  검사가 정상 이더라도 자신의 몸에 대한 관심을 가지시고 몸에 조금 이라도  이상증상이 나타나면 바로 병원에 가셔서 진찰을 받아보시기 바랍니다.    종합검진 결과에 대해 상담을 원하시면  종합검진센터로 직접 전화를 주시거나  평일 14:00 이후 방문상담해 주시면 성심성의껏 답변해 드리겠습니다.  감사합니다.                                  청주 의료원 건강증진센터                                     (전화 : 043 - 279 - 0113)</t>
  </si>
  <si>
    <t>가공절단</t>
  </si>
  <si>
    <t>간당후</t>
  </si>
  <si>
    <t>gf127297</t>
  </si>
  <si>
    <t>정상(A) A</t>
  </si>
  <si>
    <t>매트</t>
  </si>
  <si>
    <t>고상철</t>
  </si>
  <si>
    <t>gf127288</t>
  </si>
  <si>
    <t>당뇨관리</t>
  </si>
  <si>
    <t xml:space="preserve">경미한 혈당상승이 있습니다. 식이습관 변화, 규칙적인 운동 및 정기적인 당뇨검사가 필요합니다_x000D_
</t>
  </si>
  <si>
    <t>보일러</t>
  </si>
  <si>
    <t>곽형주</t>
  </si>
  <si>
    <t>gf127313</t>
  </si>
  <si>
    <t>R2</t>
  </si>
  <si>
    <t>혈압관리 비만관리 간장질환의심 당뇨질환의심</t>
  </si>
  <si>
    <t>주기적인 혈압측정이 필요합니다.음식을 싱겁게 드시고 규칙적인 운동을 해주시기 바랍니다 규칙적인 운동 및 식이요법 하세요. 금주하시고 정확한 진단과 치료를 위해 내과 진료를 받으세요._x000D_
 당뇨병질환이 의심됩니다. 빠른 시일내 가까운 병/의원에서 확진검사을 받으시기 바랍니다.</t>
  </si>
  <si>
    <t>비만2단계</t>
  </si>
  <si>
    <t>가공,절단</t>
  </si>
  <si>
    <t>김상정</t>
  </si>
  <si>
    <t>gf127290</t>
  </si>
  <si>
    <t>공무</t>
  </si>
  <si>
    <t>김상태</t>
  </si>
  <si>
    <t>gf127306</t>
  </si>
  <si>
    <t>비만관리</t>
  </si>
  <si>
    <t>규칙적인 운동 및 식이요법 하세요.</t>
  </si>
  <si>
    <t>김성일</t>
  </si>
  <si>
    <t>gf127310</t>
  </si>
  <si>
    <t>R1</t>
  </si>
  <si>
    <t>비만관리 혈압관리 간장질환의심</t>
  </si>
  <si>
    <t xml:space="preserve">규칙적인 운동 및 식이요법 하세요. 주기적인 혈압측정이 필요합니다.음식을 싱겁게 드시고 규칙적인 운동을 해주시기 바랍니다 금주하시고 정확한 진단과 치료를 위해 내과 진료를 받으세요._x000D_
</t>
  </si>
  <si>
    <t>주공정(분쇄)</t>
  </si>
  <si>
    <t>김승범</t>
  </si>
  <si>
    <t>gf127268</t>
  </si>
  <si>
    <t>주공정</t>
  </si>
  <si>
    <t>김재민</t>
  </si>
  <si>
    <t>gf127269</t>
  </si>
  <si>
    <t>비만관리 당뇨관리 혈압관리 간장질환의심</t>
  </si>
  <si>
    <t xml:space="preserve">규칙적인 운동 및 식이요법 하세요. 경미한 혈당상승이 있습니다. 식이습관 변화, 규칙적인 운동 및 정기적인 당뇨검사가 필요합니다_x000D_
 주기적인 혈압측정이 필요합니다.음식을 싱겁게 드시고 규칙적인 운동을 해주시기 바랍니다 금주하시고 정확한 진단과 치료를 위해 내과 진료를 받으세요._x000D_
</t>
  </si>
  <si>
    <t>김재윤</t>
  </si>
  <si>
    <t>gf127281</t>
  </si>
  <si>
    <t>사무</t>
  </si>
  <si>
    <t>김종욱</t>
  </si>
  <si>
    <t>gf127262</t>
  </si>
  <si>
    <t>김종호</t>
  </si>
  <si>
    <t>gf127302</t>
  </si>
  <si>
    <t>간기능관리 당뇨질환 고혈압</t>
  </si>
  <si>
    <t>금주,간기능 추적관리 진료및 치료요함. 당뇨 식이요법병행 진료및 치료요함. 운동</t>
  </si>
  <si>
    <t>김춘식</t>
  </si>
  <si>
    <t>gf127265</t>
  </si>
  <si>
    <t>비만관리 간장질환의심 신장질환의심</t>
  </si>
  <si>
    <t>규칙적인 운동 및 식이요법 하세요. 금주하시고 정확한 진단과 치료를 위해 내과 진료를 받으세요._x000D_
 내과 전문의와 상담을 요합니다.</t>
  </si>
  <si>
    <t>누리딘</t>
  </si>
  <si>
    <t>gf127273</t>
  </si>
  <si>
    <t>이상지질혈증의심</t>
  </si>
  <si>
    <t>내과 진료 요합니다. 저지방 식이, 운동 요법 병행 후 추적검사 요합니다.</t>
  </si>
  <si>
    <t>만수르</t>
  </si>
  <si>
    <t>gf127275</t>
  </si>
  <si>
    <t>민경운</t>
  </si>
  <si>
    <t>gf127304</t>
  </si>
  <si>
    <t>혈압관리 비만관리</t>
  </si>
  <si>
    <t>주기적인 혈압측정이 필요합니다.음식을 싱겁게 드시고 규칙적인 운동을 해주시기 바랍니다 규칙적인 운동 및 식이요법 하세요.</t>
  </si>
  <si>
    <t>박희환</t>
  </si>
  <si>
    <t>gf127289</t>
  </si>
  <si>
    <t>비활동성(C) C ; 석회화 결핵,우폐 상엽</t>
  </si>
  <si>
    <t>샤이르</t>
  </si>
  <si>
    <t>gf127291</t>
  </si>
  <si>
    <t>서기</t>
  </si>
  <si>
    <t>gf127300</t>
  </si>
  <si>
    <t>콜레스테롤관리</t>
  </si>
  <si>
    <t>규칙적인 운동 및 저지방식이요법 하세요.</t>
  </si>
  <si>
    <t>성낙호</t>
  </si>
  <si>
    <t>gf127279</t>
  </si>
  <si>
    <t>간장질환의심</t>
  </si>
  <si>
    <t xml:space="preserve">금주하시고 정확한 진단과 치료를 위해 내과 진료를 받으세요._x000D_
</t>
  </si>
  <si>
    <t>세랄리</t>
  </si>
  <si>
    <t>gf127283</t>
  </si>
  <si>
    <t>아브디발리</t>
  </si>
  <si>
    <t>gf127285</t>
  </si>
  <si>
    <t>아유츠</t>
  </si>
  <si>
    <t>gf127298</t>
  </si>
  <si>
    <t>알통고야크</t>
  </si>
  <si>
    <t>gf127295</t>
  </si>
  <si>
    <t>엄재필</t>
  </si>
  <si>
    <t>gf127311</t>
  </si>
  <si>
    <t>간기능관리 혈압관리</t>
  </si>
  <si>
    <t>금주,간기능 추적관리 주기적인 혈압측정이 필요합니다.음식을 싱겁게 드시고 규칙적인 운동을 해주시기 바랍니다</t>
  </si>
  <si>
    <t>에밀벡</t>
  </si>
  <si>
    <t>gf127274</t>
  </si>
  <si>
    <t>오남길</t>
  </si>
  <si>
    <t>gf127307</t>
  </si>
  <si>
    <t>비만관리 당뇨관리 간기능관리 혈압관리</t>
  </si>
  <si>
    <t>규칙적인 운동 및 식이요법 하세요. 경미한 혈당상승이 있습니다. 식이습관 변화, 규칙적인 운동 및 정기적인 당뇨검사가 필요합니다_x000D_
 금주,간기능 추적관리 주기적인 혈압측정이 필요합니다.음식을 싱겁게 드시고 규칙적인 운동을 해주시기 바랍니다</t>
  </si>
  <si>
    <t>우태원</t>
  </si>
  <si>
    <t>gf127261</t>
  </si>
  <si>
    <t>간기능관리 비만관리</t>
  </si>
  <si>
    <t>금주,간기능 추적관리 규칙적인 운동 및 식이요법 하세요.</t>
  </si>
  <si>
    <t>이가롬</t>
  </si>
  <si>
    <t>gf127276</t>
  </si>
  <si>
    <t>이강호</t>
  </si>
  <si>
    <t>gf127296</t>
  </si>
  <si>
    <t>이놈존</t>
  </si>
  <si>
    <t>gf127272</t>
  </si>
  <si>
    <t>비만관리 당뇨관리 간기능관리</t>
  </si>
  <si>
    <t>규칙적인 운동 및 식이요법 하세요. 경미한 혈당상승이 있습니다. 식이습관 변화, 규칙적인 운동 및 정기적인 당뇨검사가 필요합니다_x000D_
 금주,간기능 추적관리</t>
  </si>
  <si>
    <t>이덕수</t>
  </si>
  <si>
    <t>gf127301</t>
  </si>
  <si>
    <t>이동희</t>
  </si>
  <si>
    <t>gf127314</t>
  </si>
  <si>
    <t>이자둘라</t>
  </si>
  <si>
    <t>gf127282</t>
  </si>
  <si>
    <t>비만관리 당뇨관리 간장질환의심</t>
  </si>
  <si>
    <t xml:space="preserve">규칙적인 운동 및 식이요법 하세요. 경미한 혈당상승이 있습니다. 식이습관 변화, 규칙적인 운동 및 정기적인 당뇨검사가 필요합니다_x000D_
 금주하시고 정확한 진단과 치료를 위해 내과 진료를 받으세요._x000D_
</t>
  </si>
  <si>
    <t>임태순</t>
  </si>
  <si>
    <t>gf127278</t>
  </si>
  <si>
    <t>자혼기르</t>
  </si>
  <si>
    <t>gf127277</t>
  </si>
  <si>
    <t>비만관리 간장질환의심</t>
  </si>
  <si>
    <t xml:space="preserve">규칙적인 운동 및 식이요법 하세요. 금주하시고 정확한 진단과 치료를 위해 내과 진료를 받으세요._x000D_
</t>
  </si>
  <si>
    <t>가공절단/파쇄</t>
  </si>
  <si>
    <t>잠시드</t>
  </si>
  <si>
    <t>gf127299</t>
  </si>
  <si>
    <t>정의도</t>
  </si>
  <si>
    <t>gf127267</t>
  </si>
  <si>
    <t>비만관리 간기능관리 콜레스테롤관리</t>
  </si>
  <si>
    <t>규칙적인 운동 및 식이요법 하세요. 금주,간기능 추적관리 규칙적인 운동 및 저지방식이요법 하세요.</t>
  </si>
  <si>
    <t>최병선</t>
  </si>
  <si>
    <t>gf127308</t>
  </si>
  <si>
    <t>허재우</t>
  </si>
  <si>
    <t>gf127263</t>
  </si>
  <si>
    <t>김동원</t>
  </si>
  <si>
    <t>혈압관리 당뇨관리 간장질환의심 이상지질혈증의심 신장질환의심</t>
  </si>
  <si>
    <t>주기적인 혈압측정이 필요합니다.음식을 싱겁게 드시고 규칙적인 운동을 해주시기 바랍니다 경미한 혈당상승이 있습니다. 식이습관 변화, 규칙적인 운동 및 정기적인 당뇨검사가 필요합니다_x000D_
 금주하시고 정확한 진단과 치료를 위해 내과 진료를 받으세요._x000D_
 내과 진료 요합니다. 저지방 식이, 운동 요법 병행 후 추적검사 요합니다. 내과 전문의와 상담을 요합니다.</t>
  </si>
  <si>
    <t>+-</t>
  </si>
  <si>
    <t>1.위내시경 검사-미란성 위염: 속쓰림, 소화불량등과 같은 위장 증상이 있는 경우 약물 치료를 하시기 바랍니다.  2.대장내시경-대장용종 : 조직검사상 관상선종( 3mm)이며 제거 된 상태이므로 현재 특별한 치료는 필요하지 않으며 1년 뒤 반드시 추적 대장내시경 검사 요합니다.    3.갑상선초음파-거친 갑상선 조직 : 갑상선 호르몬이 정상이므로 갑상선염 앓고난 흔적으로 보이며 정기적인 관찰하시길 바랍니다.     4.동맥경화검사-동맥경화 상태가 의심되며, 흡연하시는 경우에는 금연이 필요하고, 혈압, 혈당 등의 적극적인 조절이 필요합니다. 운동과 식습관 교정으로 비만관리 및 고지혈 관리에도 힘쓰시기 바랍니다    5.스트레스검사-자율신경저하 및 스트레스 상태임 : 휴식 요망  6.치과소견-보철치료가 필요한 상태입니다. 치과 내원하시어 진료바랍니다.  7.공복 혈당 증가: 공복혈당장애가 있어 혈당 추적 검사 및 적극적인 관리 요망    8.간담도 효소 수치(r-GTP) 증가 : 술, 약, 영양보충식품 등은 의사와 상담 후 복용, 1개월 후 재검 요합니다.   9.B형간염 항체 없으므로 예방 접종 권장    10.혈액검사에서 LDH 상승이 있습니다. 심근, 간, 신장, 악성종양시 상승할수 있습니다. 해당 질환이 의심되는 경우에는 내과 진료 받으시기 바라며, 증상이 없는 경우에는 1개월후 내과 내원하시어 추적검사 시행하시고 관리 받으시기 바랍니다.  11.크레아티닌 수치 증가: 1개월 후 재검 요망, 지속시 정밀 검사  12.씨스타틴-C 증가: 신기능 표지자로 신장질환시 증가할 수 있으므로 본원 방문하여 상담 받으시길 바랍니다.    13.혈액검사에서 CPK 효소수치가 상승되어 있습니다. 심한 운동후 골격근 파괴나 심근경색후 상승할수 있으며, 심한 좌측 흉통이 있는 경우에는 순환기 내과 방문하시어 심장에 대한 정밀검사 및 관리 받으시기 바랍니다    14.이상지질혈증: 동맥경화의 원인이 되므로 규칙적인 운동, 정상체중 유지, 저콜레스테롤 식이 필요하며 내원 하시어 의사 상담을 요합니다.     종합검진 결과에 대해 상담을 원하시면  종합검진센터로 직접 전화를 주시거나  평일 14:00 이후 방문상담해 주시면 성심성의껏 답변해 드리겠습니다.  감사합니다.- 청주 의료원 건강증진센터- (전화 : 043 - 279 - 0113)</t>
  </si>
  <si>
    <t xml:space="preserve">주공정 </t>
  </si>
  <si>
    <t>박주영</t>
  </si>
  <si>
    <t>신장기능관리 혈압관리</t>
  </si>
  <si>
    <t>저염식이요법 후 추적검사 요망됩니다. 주기적인 혈압측정이 필요합니다.음식을 싱겁게 드시고 규칙적인 운동을 해주시기 바랍니다</t>
  </si>
  <si>
    <t>질환의심</t>
  </si>
  <si>
    <t>1.위내시경 검사-미란성 위염: 속쓰림, 소화불량등과 같은 위장 증상이 있는 경우 약물 치료를 하시기 바랍니다.    2.대장내시경-장청소가 불량하여 관찰이 불가능한 부분이 국소적으로 있었습니다. 그 이외에는 정상이었으나 전체가 다 관찰된 것은 아니기 때문에 1년뒤에 다시 하시는 것이 좋습니다.    3.복부초음파-지방간: 지방간이 경도의 단계이며 음식의 과다섭취나 알코올량을 줄이고 규칙적인 운동을 실천하는 것이 바람직합니다.     4.동맥경화검사-경미한 동맥경화 상태가 의심되며, 흡연하시는 경우에는 금연이 필요하고, 규칙적인 운동과 적절한 식습관으로 고지혈 관리에도 힘쓰시기 바랍니다.    5.스트레스검사-자율신경저하 및 스트레스 상태임 : 휴식 요망    6.치과소견-스케일링이 필요한 상태입니다. 치과 내원하시어 치료하시기 바랍니다.    7.청력저하된 상태로, 생활에 불편한 증상이 있는 경우에는 이비인후과 방문하시어 진료 및 관리 받으시기 바랍니다    8.씨스타틴-C 증가: 신기능 표지자로 신장질환시 증가할 수 있으므로 본원 방문하여 상담 받으시길 바랍니다.    9.이상지질혈증: 동맥경화의 원인이 되므로 규칙적인 운동, 정상체중 유지, 저콜레스테롤 식이(달걀노른자, 삼겹살, 갈비, 오징어, 새우, 튀김류 등 삼가) 필요하며 내원 하시어 의사 상담을 요합니다.         그외 검사는 정상 입니다.  검사가 정상 이더라도 자신의 몸에 대한 관심을 가지시고 몸에 조금 이라도  이상증상이 나타나면 바로 병원에 가셔서 진찰을 받아보시기 바랍니다.    종합검진 결과에 대해 상담을 원하시면  종합검진센터로 직접 전화를 주시거나  평일 14:00 이후 방문상담해 주시면 성심성의껏 답변해 드리겠습니다.  감사합니다.                                     청주 의료원 건강증진센터                                     (전화 : 043 - 279 - 0113)</t>
  </si>
  <si>
    <t xml:space="preserve">반전 </t>
  </si>
  <si>
    <t>이재천</t>
  </si>
  <si>
    <t>1.위내시경 검사-위축성 위염: 자극적인 음식을 피하고 규칙적인 식사를 하시고 매년 위내시경으로 관찰하는 것이 좋습니다.    2.갑상선초음파-갑상선 결절(우측 3.2mm, 좌측 4mm) : 6~12개월뒤에 초음파 추적검사를 통해 변화 유무 관찰 하시기 바랍니다.    3.복부초음파-간낭종(1.8cm): 1년 후 간 초음파 검사로 크기 및 형태의 변화 유무 확인 요망. 이전과 변화는 없습니다.     4.동맥경화검사-경미한 동맥경화 상태가 의심되며, 흡연하시는 경우에는 금연이 필요하고, 규칙적인 운동과 적절한 식습관으로 고지혈 관리에도 힘쓰시기 바랍니다.    5.흉부CT-폐의 미세결절 : 6~12개월뒤에 변화유무 확인을 위해 흉부 CT촬영을 하시길 바랍니다. 이전과 변화는 없습니다.     6.치과소견-보철치료,스케일링이 필요한 상태입니다. 치과 내원하시어 치료하시기 바랍니다.    7.저밀도 콜레스테롤 증가: 동맥경화의 원인이 되므로 규칙적인 운동, 정상체중 유지, 저콜레스테롤 식이(달걀노른자, 삼겹살, 갈비, 오징어, 새우, 튀김류 등 삼가) 필요하며 내원 하시어 의사 상담을 요합니다.         그외 검사는 정상 입니다.  검사가 정상 이더라도 자신의 몸에 대한 관심을 가지시고 몸에 조금 이라도  이상증상이 나타나면 바로 병원에 가셔서 진찰을 받아보시기 바랍니다.    종합검진 결과에 대해 상담을 원하시면  종합검진센터로 직접 전화를 주시거나  평일 14:00 이후 방문상담해 주시면 성심성의껏 답변해 드리겠습니다.  감사합니다.                                  청주 의료원 건강증진센터                                     (전화 : 043 - 279 - 0113)</t>
  </si>
  <si>
    <t>우스만</t>
  </si>
  <si>
    <t>gf127284</t>
  </si>
  <si>
    <t>비만3단계</t>
  </si>
  <si>
    <t>정상(A) A  정상(A)</t>
  </si>
  <si>
    <t>LDL-콜레스테롤(혈액)</t>
  </si>
  <si>
    <t xml:space="preserve">혈당(식전)검사 </t>
  </si>
  <si>
    <t>객담세포검사</t>
  </si>
  <si>
    <t>불면증 증상 문진(야간작업)</t>
  </si>
  <si>
    <t>위장관계 관련문진(야간작업)</t>
  </si>
  <si>
    <t>내분비계 관련문진(야간작업)</t>
  </si>
  <si>
    <t>심층면담 및 문진(야간작업)</t>
  </si>
  <si>
    <t>당화혈색소(야간작업)</t>
  </si>
  <si>
    <t>팀파노메트리검사(좌)</t>
  </si>
  <si>
    <t>팀파노메트리검사(우)</t>
  </si>
  <si>
    <t>기도청력0.5K(좌)</t>
  </si>
  <si>
    <t>기도청력1K좌)</t>
  </si>
  <si>
    <t>기도청력2K(좌)</t>
  </si>
  <si>
    <t>기도청력3K(좌)</t>
  </si>
  <si>
    <t>기도청력4K(좌)</t>
  </si>
  <si>
    <t>기도청력6K(좌)</t>
  </si>
  <si>
    <t>기도청력0.5K(우)</t>
  </si>
  <si>
    <t>기도청력1K(우)</t>
  </si>
  <si>
    <t>기도청력2K(우)</t>
  </si>
  <si>
    <t>기도청력3K(우)</t>
  </si>
  <si>
    <t>기도청력4K(우)</t>
  </si>
  <si>
    <t>기도청력6K(우)</t>
  </si>
  <si>
    <t>골도청력0.5K(좌)</t>
  </si>
  <si>
    <t>골도청력1K(좌)</t>
  </si>
  <si>
    <t>골도청력2K(좌)</t>
  </si>
  <si>
    <t>골도청력3K(좌)</t>
  </si>
  <si>
    <t>골도청력4K(좌)</t>
  </si>
  <si>
    <t>골도청력0.5K(우)</t>
  </si>
  <si>
    <t>골도청력1K(우)</t>
  </si>
  <si>
    <t>골도청력2K(우)</t>
  </si>
  <si>
    <t>골도청력3K(우)</t>
  </si>
  <si>
    <t>골도청력4K(우)</t>
  </si>
  <si>
    <t>폐활량검사</t>
  </si>
  <si>
    <t>1초간노력성폐활량</t>
  </si>
  <si>
    <t>%1초간노력성폐활량</t>
  </si>
  <si>
    <t>노력성폐활량</t>
  </si>
  <si>
    <t>%노력성폐활량</t>
  </si>
  <si>
    <t>1초율</t>
  </si>
  <si>
    <t>최고호기유속</t>
  </si>
  <si>
    <t>정밀진찰(이경)-좌</t>
  </si>
  <si>
    <t>정밀진찰(이경)-우</t>
  </si>
  <si>
    <t>670202-1392325</t>
  </si>
  <si>
    <t>C2</t>
  </si>
  <si>
    <t>호흡기계 주의 호흡기계 주의</t>
  </si>
  <si>
    <t>보호구착용철저 및 추적관찰 보호구착용철저 및 추적관찰</t>
  </si>
  <si>
    <t>class 1</t>
  </si>
  <si>
    <t>비정상</t>
  </si>
  <si>
    <t>681210-1350932</t>
  </si>
  <si>
    <t>정상(산화철) 정상(야간작업) 정상(광물성분진)</t>
  </si>
  <si>
    <t>건강양호 건강양호 건강양호</t>
  </si>
  <si>
    <t>740414-1813512</t>
  </si>
  <si>
    <t>정상(망간) 정상(알루미늄과 그화합물) 정상(산화철) 정상(적외선) 정상(용접흄) 정상(자외선(8시간)) 정상(광물성분진)</t>
  </si>
  <si>
    <t>(망간)건강양호 (알루미늄과그화합물)/건강양호                                                        건강양호 건강양호 건강양호 건강양호 건강양호</t>
  </si>
  <si>
    <t>810610-5240391</t>
  </si>
  <si>
    <t>621107-1351312</t>
  </si>
  <si>
    <t>정상(망간) 정상(크롬과 그화합물) 정상(산화철) 정상(적외선) 정상(광물성분진) 정상(용접흄) 정상(자외선(8시간)) 정상(산화아연 분진)</t>
  </si>
  <si>
    <t>(망간)건강양호 (크롬과 그 화합물)/건강양호                                       건강양호 건강양호 건강양호 건강양호 건강양호 건강양호</t>
  </si>
  <si>
    <t>731219-1850819</t>
  </si>
  <si>
    <t>R</t>
  </si>
  <si>
    <t>호흡기계 주의 호흡기계 주의 (위장관계)주의 심혈관계 추가검사요</t>
  </si>
  <si>
    <t>보호구착용철저 및 추적관찰 보호구착용철저 및 추적관찰 (위장관계)추적관찰요함 심혈관계 2차검사요함</t>
  </si>
  <si>
    <t>가벼운 불면증</t>
  </si>
  <si>
    <t>960513-1805511</t>
  </si>
  <si>
    <t>정상(산화철) 정상(광물성분진) 심혈관계 추가검사요</t>
  </si>
  <si>
    <t>건강양호 건강양호 심혈관계 2차검사요함</t>
  </si>
  <si>
    <t>870214-1392414</t>
  </si>
  <si>
    <t>CN</t>
  </si>
  <si>
    <t>정상(망간) 정상(알루미늄과 그화합물) 정상(산화철) 정상(적외선) 정상(용접흄) 정상(자외선(8시간)) 정상(광물성분진) 심혈관계 주의</t>
  </si>
  <si>
    <t>(망간)건강양호 (알루미늄과그화합물)/건강양호                                                        건강양호 건강양호 건강양호 건강양호 건강양호 추적관찰요함</t>
  </si>
  <si>
    <t>750113-1253826</t>
  </si>
  <si>
    <t>정상(알루미늄과 그화합물) 정상(산화철) 정상(광물성분진) 심혈관계 주의</t>
  </si>
  <si>
    <t>(알루미늄과그화합물)/건강양호                                                        건강양호 건강양호 추적관찰요함</t>
  </si>
  <si>
    <t>810125-1674812</t>
  </si>
  <si>
    <t>호흡기계 주의 호흡기계 주의 (위장관계)주의</t>
  </si>
  <si>
    <t>보호구착용철저 및 추적관찰 보호구착용철저 및 추적관찰 (위장관계)추적관찰요함</t>
  </si>
  <si>
    <t>810121-1697314</t>
  </si>
  <si>
    <t>정상(산화철) 정상(광물성분진) 정상(야간작업) 정상(소음:우) 정상(소음:좌)</t>
  </si>
  <si>
    <t>건강양호 건강양호 건강양호 건강양호(소음:우) 건강양호(소음:좌)</t>
  </si>
  <si>
    <t>710722-1396715</t>
  </si>
  <si>
    <t>남건국</t>
  </si>
  <si>
    <t>981010-1386411</t>
  </si>
  <si>
    <t>gf127270</t>
  </si>
  <si>
    <t>861222-5340028</t>
  </si>
  <si>
    <t>호흡기계 주의 호흡기계 주의 심혈관계 주의</t>
  </si>
  <si>
    <t>보호구착용철저 및 추적관찰 보호구착용철저 및 추적관찰 추적관찰요함</t>
  </si>
  <si>
    <t>루트</t>
  </si>
  <si>
    <t>780326-5340492</t>
  </si>
  <si>
    <t>gf127271</t>
  </si>
  <si>
    <t>880820-5140299</t>
  </si>
  <si>
    <t>710727-1392922</t>
  </si>
  <si>
    <t>정상(광물성분진) 정상(산화철)</t>
  </si>
  <si>
    <t>건강양호 건강양호</t>
  </si>
  <si>
    <t>751123-1010311</t>
  </si>
  <si>
    <t>정상(망간) 정상(크롬과 그화합물) 정상(산화철) 정상(산화아연 분진) 정상(적외선) 정상(용접흄) 정상(자외선(8시간)) 정상(야간작업) 정상(광물성분진)</t>
  </si>
  <si>
    <t>(망간)건강양호 (크롬과 그 화합물)/건강양호                                       건강양호 건강양호 건강양호 건강양호 건강양호 건강양호 건강양호</t>
  </si>
  <si>
    <t>891026-5600026</t>
  </si>
  <si>
    <t>정상(망간) 정상(크롬과 그화합물) 정상(산화철) 정상(산화아연 분진) 정상(적외선) 정상(용접흄) 정상(자외선(8시간)) 정상(광물성분진) 심혈관계 주의</t>
  </si>
  <si>
    <t>(망간)건강양호 (크롬과 그 화합물)/건강양호                                       건강양호 건강양호 건강양호 건강양호 건강양호 건강양호 추적관찰요함</t>
  </si>
  <si>
    <t>861203-5141094</t>
  </si>
  <si>
    <t>710903-1448924</t>
  </si>
  <si>
    <t>790214-5340299</t>
  </si>
  <si>
    <t>심재덕</t>
  </si>
  <si>
    <t>701211-1347610</t>
  </si>
  <si>
    <t>gf127312</t>
  </si>
  <si>
    <t>DN</t>
  </si>
  <si>
    <t>정상(산화철) 정상(광물성분진) 심혈관계 질환</t>
  </si>
  <si>
    <t>건강양호 건강양호 진료요함</t>
  </si>
  <si>
    <t>911127-5120038</t>
  </si>
  <si>
    <t>정상(산화철) 정상(광물성분진) 심혈관계 주의</t>
  </si>
  <si>
    <t>건강양호 건강양호 추적관찰요함</t>
  </si>
  <si>
    <t>841020-5340595</t>
  </si>
  <si>
    <t>750301-1808517</t>
  </si>
  <si>
    <t>880404-5500026</t>
  </si>
  <si>
    <t>751215-1624211</t>
  </si>
  <si>
    <t>870701-5300398</t>
  </si>
  <si>
    <t>990926-1384915</t>
  </si>
  <si>
    <t>정상(산화철) 정상(광물성분진) 신경계 추가검사요</t>
  </si>
  <si>
    <t>건강양호 건강양호 신경계 추가검사요</t>
  </si>
  <si>
    <t>중등도 불면증</t>
  </si>
  <si>
    <t>수면의 질이 좋지 않음</t>
  </si>
  <si>
    <t>890121-5660026</t>
  </si>
  <si>
    <t>이인국</t>
  </si>
  <si>
    <t>980919-1386118</t>
  </si>
  <si>
    <t>gf127280</t>
  </si>
  <si>
    <t>정상(소음:좌) 정상(소음:우) 정상(야간작업) 호흡기계 주의 호흡기계 주의</t>
  </si>
  <si>
    <t>건강양호(소음:좌) 건강양호(소음:우) 건강양호 보호구착용철저 및 추적관찰 보호구착용철저 및 추적관찰</t>
  </si>
  <si>
    <t>790410-5340030</t>
  </si>
  <si>
    <t>정상(산화철) 정상(광물성분진) 정상(소음:좌) 정상(소음:우) 심혈관계 주의</t>
  </si>
  <si>
    <t>건강양호 건강양호 건강양호(소음:좌) 건강양호(소음:우) 추적관찰요함</t>
  </si>
  <si>
    <t>이화섭</t>
  </si>
  <si>
    <t>600920-1388314</t>
  </si>
  <si>
    <t>gf127294</t>
  </si>
  <si>
    <t>990120-1408712</t>
  </si>
  <si>
    <t>870704-5760598</t>
  </si>
  <si>
    <t>871014-5340027</t>
  </si>
  <si>
    <t>860718-1419416</t>
  </si>
  <si>
    <t>691002-1245116</t>
  </si>
  <si>
    <t>gf127264</t>
  </si>
  <si>
    <t>정상(알루미늄과 그화합물) 정상(야간작업) 정상(광물성분진) 정상(산화철)</t>
  </si>
  <si>
    <t>(알루미늄과그화합물)/건강양호                                                        건강양호 건강양호 건강양호</t>
  </si>
  <si>
    <t>990722-1449338</t>
  </si>
  <si>
    <t>700129-1805516</t>
  </si>
  <si>
    <t>650906-1481816</t>
  </si>
  <si>
    <t>680315-1252217</t>
  </si>
  <si>
    <t>정상(아세톤) 정상(광물성분진) 정상(산화철)</t>
  </si>
  <si>
    <t>790214-5240799</t>
  </si>
  <si>
    <t>정상(야간작업) 호흡기계 주의 호흡기계 주의 추가선택검사(소음:우) 추가선택검사(소음:좌)</t>
  </si>
  <si>
    <t>건강양호 보호구착용철저 및 추적관찰 보호구착용철저 및 추적관찰 추가검사요함(소음:우) 추가검사요함(소음:좌)</t>
  </si>
  <si>
    <t>As 형</t>
  </si>
  <si>
    <t>C 형</t>
  </si>
  <si>
    <t>근로자 건강진단 사후관리 소견서(일반)</t>
  </si>
  <si>
    <t xml:space="preserve">    실시기간 : (2018.11.15 - 2018.12.17   )</t>
  </si>
  <si>
    <t>사업장명:</t>
  </si>
  <si>
    <t>Page 1 of 119</t>
  </si>
  <si>
    <t>공정</t>
  </si>
  <si>
    <t>성 명</t>
  </si>
  <si>
    <t>성
별</t>
  </si>
  <si>
    <t>연
령</t>
  </si>
  <si>
    <t>근속</t>
  </si>
  <si>
    <t>건강</t>
  </si>
  <si>
    <t>검사명</t>
  </si>
  <si>
    <t>검사결과</t>
  </si>
  <si>
    <t>검진 소견</t>
  </si>
  <si>
    <t>사후관리
소     견</t>
  </si>
  <si>
    <t>업무</t>
  </si>
  <si>
    <t>(부서)</t>
  </si>
  <si>
    <t>년수</t>
  </si>
  <si>
    <t>구분</t>
  </si>
  <si>
    <t>수행</t>
  </si>
  <si>
    <t>적합</t>
  </si>
  <si>
    <t>남</t>
  </si>
  <si>
    <t>37</t>
  </si>
  <si>
    <t>3</t>
  </si>
  <si>
    <t>56</t>
  </si>
  <si>
    <t>1</t>
  </si>
  <si>
    <t>103</t>
  </si>
  <si>
    <t xml:space="preserve">경미한 혈당상승이 있습니다. 식이습관 변화, 규칙적인 운동 및 정기적인 당뇨검사가 필요합니다
</t>
  </si>
  <si>
    <t>45</t>
  </si>
  <si>
    <t>80</t>
  </si>
  <si>
    <t xml:space="preserve">금주하시고 정확한 진단과 치료를 위해 내과 진료를 받으세요.
</t>
  </si>
  <si>
    <t>115</t>
  </si>
  <si>
    <t>75</t>
  </si>
  <si>
    <t>131</t>
  </si>
  <si>
    <t>당뇨질환의심</t>
  </si>
  <si>
    <t>당뇨병질환이 의심됩니다. 빠른 시일내 가까운 병/의원에서 확진검사을 받으시기 바랍니다.</t>
  </si>
  <si>
    <t>122</t>
  </si>
  <si>
    <t>혈압관리</t>
  </si>
  <si>
    <t>주기적인 혈압측정이 필요합니다.음식을 싱겁게 드시고 규칙적인 운동을 해주시기 바랍니다</t>
  </si>
  <si>
    <t>84</t>
  </si>
  <si>
    <t>48</t>
  </si>
  <si>
    <t>6</t>
  </si>
  <si>
    <t>210</t>
  </si>
  <si>
    <t>219</t>
  </si>
  <si>
    <t>105</t>
  </si>
  <si>
    <t>47</t>
  </si>
  <si>
    <t>89</t>
  </si>
  <si>
    <t>120</t>
  </si>
  <si>
    <t>신장질환의심</t>
  </si>
  <si>
    <t>내과 전문의와 상담을 요합니다.</t>
  </si>
  <si>
    <t>1.28</t>
  </si>
  <si>
    <t>59</t>
  </si>
  <si>
    <t>110</t>
  </si>
  <si>
    <t>22</t>
  </si>
  <si>
    <t>31</t>
  </si>
  <si>
    <t>2</t>
  </si>
  <si>
    <t>33</t>
  </si>
  <si>
    <t>1M</t>
  </si>
  <si>
    <t>124</t>
  </si>
  <si>
    <t>43</t>
  </si>
  <si>
    <t>41</t>
  </si>
  <si>
    <t>77</t>
  </si>
  <si>
    <t>90</t>
  </si>
  <si>
    <t>132</t>
  </si>
  <si>
    <t>82</t>
  </si>
  <si>
    <t>118</t>
  </si>
  <si>
    <t>9M</t>
  </si>
  <si>
    <t>34</t>
  </si>
  <si>
    <t>70</t>
  </si>
  <si>
    <t>간기능관리</t>
  </si>
  <si>
    <t>금주,간기능 추적관리</t>
  </si>
  <si>
    <t>고혈압</t>
  </si>
  <si>
    <t>고혈압이 잘 조절되고 있습니다. 지속적으로 관리하십시오.</t>
  </si>
  <si>
    <t>128</t>
  </si>
  <si>
    <t>당뇨질환</t>
  </si>
  <si>
    <t>당뇨병이 잘 조절되지 않고 있습니다. 주치의 상담 또는 근처 병/의원 내원하여 진료 받으십시오.</t>
  </si>
  <si>
    <t>15</t>
  </si>
  <si>
    <t>94</t>
  </si>
  <si>
    <t>1.29</t>
  </si>
  <si>
    <t>32</t>
  </si>
  <si>
    <t>244</t>
  </si>
  <si>
    <t>39</t>
  </si>
  <si>
    <t>30</t>
  </si>
  <si>
    <t>18</t>
  </si>
  <si>
    <t>51</t>
  </si>
  <si>
    <t>20</t>
  </si>
  <si>
    <t>123</t>
  </si>
  <si>
    <t>진료및 치료요함. 운동</t>
  </si>
  <si>
    <t>53</t>
  </si>
  <si>
    <t>121</t>
  </si>
  <si>
    <t>신장기능관리</t>
  </si>
  <si>
    <t>저염식이요법 후 추적검사 요망됩니다.</t>
  </si>
  <si>
    <t>29</t>
  </si>
  <si>
    <t>44</t>
  </si>
  <si>
    <t>13</t>
  </si>
  <si>
    <t>11M</t>
  </si>
  <si>
    <t>38</t>
  </si>
  <si>
    <t>27</t>
  </si>
  <si>
    <t>4</t>
  </si>
  <si>
    <t>54</t>
  </si>
  <si>
    <t>12</t>
  </si>
  <si>
    <t>17</t>
  </si>
  <si>
    <t>36</t>
  </si>
  <si>
    <t>112</t>
  </si>
  <si>
    <t>8M</t>
  </si>
  <si>
    <t>50</t>
  </si>
  <si>
    <t>16</t>
  </si>
  <si>
    <t>19</t>
  </si>
  <si>
    <t>106</t>
  </si>
  <si>
    <t>35</t>
  </si>
  <si>
    <t>101</t>
  </si>
  <si>
    <t>102</t>
  </si>
  <si>
    <t>42</t>
  </si>
  <si>
    <t>125</t>
  </si>
  <si>
    <t>71</t>
  </si>
  <si>
    <t>168</t>
  </si>
  <si>
    <t>49</t>
  </si>
  <si>
    <t xml:space="preserve">    출  력   일  자 :</t>
  </si>
  <si>
    <t>2018.12.31C:\e-clinic\bmp\직인.bmp  충청북도 청주의료원C:\e-clinic\bmp\.bmp</t>
  </si>
  <si>
    <t>건강진단 기관명 :</t>
  </si>
  <si>
    <t>건강진단 의사명 :</t>
  </si>
  <si>
    <t>(서명 또는 인)</t>
  </si>
  <si>
    <t>근로자 건강진단 사후관리 소견서(특수)</t>
  </si>
  <si>
    <t xml:space="preserve">  실시기간 : (2018.11.15 - 2018.12.17   )</t>
  </si>
  <si>
    <t>Page 1 of 297</t>
  </si>
  <si>
    <t>근
속
년</t>
  </si>
  <si>
    <t>유해인자</t>
  </si>
  <si>
    <t>건강
구분</t>
  </si>
  <si>
    <t>검사명         차수검사결과   참고치</t>
  </si>
  <si>
    <t>여부</t>
  </si>
  <si>
    <t>산화철</t>
  </si>
  <si>
    <t xml:space="preserve">                     </t>
  </si>
  <si>
    <t>광물성분진</t>
  </si>
  <si>
    <t xml:space="preserve">                                                          </t>
  </si>
  <si>
    <t>야간작업( 월평균4회 )</t>
  </si>
  <si>
    <t>망간</t>
  </si>
  <si>
    <t>크롬과 그  화합물</t>
  </si>
  <si>
    <t>산화아연</t>
  </si>
  <si>
    <t>용접흄</t>
  </si>
  <si>
    <t>자외선</t>
  </si>
  <si>
    <t>적외선</t>
  </si>
  <si>
    <t xml:space="preserve">폐활량검사                            (1차)   비정상               </t>
  </si>
  <si>
    <t>호흡기계 주의( 호흡기계)</t>
  </si>
  <si>
    <t>&gt;&gt; 경도의 제한성 환기장 애(C2)</t>
  </si>
  <si>
    <t>나</t>
  </si>
  <si>
    <t xml:space="preserve">  1. 보건관리자 상담( 금연)</t>
  </si>
  <si>
    <t xml:space="preserve">  2. 1년 후 폐기능검 사 및 단순흉부촬영</t>
  </si>
  <si>
    <t xml:space="preserve">  3. 호흡기 보호구 지 급 및 착용여부 확인</t>
  </si>
  <si>
    <t>혈압(최고)                           (1차)   122               (0∼119)</t>
  </si>
  <si>
    <t>심혈관계 질환( 심혈관계)</t>
  </si>
  <si>
    <t>&gt;&gt; 심혈관계 질환(당뇨병 : DN)</t>
  </si>
  <si>
    <t>혈압(최저)                           (1차)   84                (0∼79)</t>
  </si>
  <si>
    <t xml:space="preserve"> 1. 보건관리자 상담</t>
  </si>
  <si>
    <t>혈당                               (1차)   131               (70∼99)</t>
  </si>
  <si>
    <t xml:space="preserve"> 2. 내과 진료 및 주기 적인 혈당 측정, 체중감량  권유</t>
  </si>
  <si>
    <t>혈당(식전) 검사                        (2차)   128               (0∼99)</t>
  </si>
  <si>
    <t>당화혈색소( 야간작업)                     (2차)   8.6               (0∼6.5)</t>
  </si>
  <si>
    <t>위장관계 관 련문진(야간 작업)                (1차)   비정상               (정상)</t>
  </si>
  <si>
    <t>(위장관계)주의 (위장관계)</t>
  </si>
  <si>
    <t>심혈관계 2차검사요함</t>
  </si>
  <si>
    <t xml:space="preserve">&gt;&gt; 위장관계 주의(CN)  </t>
  </si>
  <si>
    <t xml:space="preserve">  1. 보건관리자 상담</t>
  </si>
  <si>
    <t xml:space="preserve">  2. 2주이상 음주,  커피, 흡연 등 주의 후  포만감, 복부 통증 시 내 과 진료 및 추적검사 요망</t>
  </si>
  <si>
    <t>혈압(최고)                           (1차)   120               (0∼119)</t>
  </si>
  <si>
    <t>심혈관계 주의( 심혈관계)</t>
  </si>
  <si>
    <t xml:space="preserve">&gt;&gt; 심혈관계 주의(이상지 질혈증: CN) </t>
  </si>
  <si>
    <t>혈압(최저)                           (1차)   80                (0∼79)</t>
  </si>
  <si>
    <t>중성지방                             (1차)   219               (0∼149)</t>
  </si>
  <si>
    <t xml:space="preserve">  2. 주기적인 혈압,  콜레스테롤 측정 권유</t>
  </si>
  <si>
    <t>알루미늄과  그 화합 물</t>
  </si>
  <si>
    <t>중성지방                             (1차)   361               (0∼149)</t>
  </si>
  <si>
    <t xml:space="preserve">  2. 주기적인 콜레스테 롤 측정, 식이조절, 운동  및 체중감량 권유</t>
  </si>
  <si>
    <t>중성지방                             (1차)   357               (0∼149)</t>
  </si>
  <si>
    <t>소음</t>
  </si>
  <si>
    <t>중성지방                             (1차)   277               (0∼149)</t>
  </si>
  <si>
    <t>중성지방                             (1차)   244               (0∼149)</t>
  </si>
  <si>
    <t>HDL콜레스 테롤                        (1차)   39                (60∼999999)</t>
  </si>
  <si>
    <t>40</t>
  </si>
  <si>
    <t>&gt;&gt; 경도의 폐쇄성 환기장 애(C2)</t>
  </si>
  <si>
    <t>HDL콜레스 테롤                        (1차)   38                (60∼999999)</t>
  </si>
  <si>
    <t>&gt;&gt; 중등도의 제한성 환기 장애(C2)</t>
  </si>
  <si>
    <t xml:space="preserve">  2. 호흡곤란, 기침  등의 증상발생시 호흡기내과  진료</t>
  </si>
  <si>
    <t xml:space="preserve">  3. 1년 후 폐기능검 사 및 단순흉부촬영</t>
  </si>
  <si>
    <t xml:space="preserve">  4. 호흡기보호구 지급  및 착용여부 확인</t>
  </si>
  <si>
    <t>혈압(최고)                           (1차)   134               (0∼119)</t>
  </si>
  <si>
    <t xml:space="preserve">&gt;&gt; 심혈관계 질환(고혈압 : DN) </t>
  </si>
  <si>
    <t>혈압(최저)                           (1차)   86                (0∼79)</t>
  </si>
  <si>
    <t xml:space="preserve">  1. 보건관리자 상담( 현재 고혈압조절제 복용중)</t>
  </si>
  <si>
    <t xml:space="preserve">  2. 내과진료, 주기적 인 혈압 측정, 체중감량  권유</t>
  </si>
  <si>
    <t>알통고 야크</t>
  </si>
  <si>
    <t>혈압(최고)                           (1차)   124               (0∼119)</t>
  </si>
  <si>
    <t>혈압(최저)                           (1차)   82                (0∼79)</t>
  </si>
  <si>
    <t>중성지방                             (1차)   358               (0∼149)</t>
  </si>
  <si>
    <t>HDL콜레스 테롤                        (1차)   36                (60∼999999)</t>
  </si>
  <si>
    <t>기도청력4K (좌)                       (1차)   65                (-10∼39)</t>
  </si>
  <si>
    <t>C1</t>
  </si>
  <si>
    <t>직업병요관찰자  (소음:좌)(이 비인후계)</t>
  </si>
  <si>
    <t>&gt;&gt; 좌측 고음역 청력저하 (C1)</t>
  </si>
  <si>
    <t xml:space="preserve">팀파노메트리 검사(좌)                     (2차)   As  형             </t>
  </si>
  <si>
    <t xml:space="preserve">팀파노메트리 검사(우)                     (2차)   C 형               </t>
  </si>
  <si>
    <t xml:space="preserve">  2. 청력보호구 지급  및 착용 여부 확인</t>
  </si>
  <si>
    <t>기도청력0. 5K(좌)                     (2차)   45                (0∼25)</t>
  </si>
  <si>
    <t xml:space="preserve">  3. 1년 후 추적검사 (순음청력검사)</t>
  </si>
  <si>
    <t>기도청력1K 좌)                        (2차)   25                (0∼25)</t>
  </si>
  <si>
    <t>&gt;&gt; 건강양호(소음:우)</t>
  </si>
  <si>
    <t>기도청력2K (좌)                       (2차)   15                (0∼25)</t>
  </si>
  <si>
    <t>기도청력3K (좌)                       (2차)   30                (0∼35)</t>
  </si>
  <si>
    <t>기도청력4K (좌)                       (2차)   75                (-10∼39)</t>
  </si>
  <si>
    <t>기도청력6K (좌)                       (2차)   95                (-10∼39)</t>
  </si>
  <si>
    <t>기도청력0. 5K(우)                     (2차)   25                (0∼25)</t>
  </si>
  <si>
    <t>기도청력1K (우)                       (2차)   25                (-10∼25)</t>
  </si>
  <si>
    <t>기도청력2K (우)                       (2차)   20                (0∼25)</t>
  </si>
  <si>
    <t>기도청력3K (우)                       (2차)   15                (-10∼39)</t>
  </si>
  <si>
    <t>기도청력4K (우)                       (2차)   20                (-10∼39)</t>
  </si>
  <si>
    <t>기도청력6K (우)                       (2차)   35                (-10∼39)</t>
  </si>
  <si>
    <t xml:space="preserve">골도청력0. 5K(좌)                     (2차)   35                </t>
  </si>
  <si>
    <t xml:space="preserve">골도청력1K (좌)                       (2차)   15                </t>
  </si>
  <si>
    <t xml:space="preserve">골도청력3K (좌)                       (2차)   40                </t>
  </si>
  <si>
    <t xml:space="preserve">골도청력4K (좌)                       (2차)   40                </t>
  </si>
  <si>
    <t xml:space="preserve">골도청력0. 5K(우)                     (2차)   25                </t>
  </si>
  <si>
    <t xml:space="preserve">골도청력1K (우)                       (2차)   15                </t>
  </si>
  <si>
    <t xml:space="preserve">골도청력2K (우)                       (2차)   20                </t>
  </si>
  <si>
    <t xml:space="preserve">골도청력3K (우)                       (2차)   10                </t>
  </si>
  <si>
    <t xml:space="preserve">골도청력4K (우)                       (2차)   10                </t>
  </si>
  <si>
    <t>심층면담 및  문진(야간 작업)                (2차)   수면의  질이  좋지  않음   (정상)</t>
  </si>
  <si>
    <t>신경계 주의(신 경계)</t>
  </si>
  <si>
    <t>&gt;&gt; 수면의 질 저하(CN )</t>
  </si>
  <si>
    <t xml:space="preserve"> 1. 충분한 수면   </t>
  </si>
  <si>
    <t xml:space="preserve"> 2. 어두운 수면 환경  조성</t>
  </si>
  <si>
    <t xml:space="preserve"> 3. 밝은 작업환경 조성</t>
  </si>
  <si>
    <t xml:space="preserve"> 4. 야간 작업시 커피  금지</t>
  </si>
  <si>
    <t xml:space="preserve"> 5. 6개월 이상 증상  지속 시 정신건강의학과 상 담 및 진료</t>
  </si>
  <si>
    <t>10M</t>
  </si>
  <si>
    <t>이자둘 라</t>
  </si>
  <si>
    <t>HDL콜레스 테롤                        (1차)   37                (60∼999999)</t>
  </si>
  <si>
    <t>아세톤</t>
  </si>
  <si>
    <t>58</t>
  </si>
  <si>
    <t>자혼기 르</t>
  </si>
  <si>
    <t>총콜레스테롤                           (1차)   258               (0∼199)</t>
  </si>
  <si>
    <t>C:\e-clinic\bmp\직인.bmp  출  력   일  자 :  2018.12.31  건강진단 기관명 :  충청북도 청주의료원C:\e-clinic\bmp\.bmp</t>
  </si>
  <si>
    <t>특수</t>
    <phoneticPr fontId="1" type="noConversion"/>
  </si>
  <si>
    <t>Ｂ</t>
    <phoneticPr fontId="1" type="noConversion"/>
  </si>
  <si>
    <t>일반</t>
    <phoneticPr fontId="1" type="noConversion"/>
  </si>
  <si>
    <t>자혼기르</t>
    <phoneticPr fontId="1" type="noConversion"/>
  </si>
  <si>
    <t>이자둘라</t>
    <phoneticPr fontId="1" type="noConversion"/>
  </si>
  <si>
    <t>알통고야크</t>
    <phoneticPr fontId="1" type="noConversion"/>
  </si>
  <si>
    <t>정상</t>
    <phoneticPr fontId="1" type="noConversion"/>
  </si>
</sst>
</file>

<file path=xl/styles.xml><?xml version="1.0" encoding="utf-8"?>
<styleSheet xmlns="http://schemas.openxmlformats.org/spreadsheetml/2006/main">
  <numFmts count="2">
    <numFmt numFmtId="179" formatCode="\ 0;\-0;;@"/>
    <numFmt numFmtId="182" formatCode="yyyy&quot;-&quot;m&quot;-&quot;d;@"/>
  </numFmts>
  <fonts count="8">
    <font>
      <sz val="11"/>
      <color theme="1"/>
      <name val="맑은 고딕"/>
      <family val="2"/>
      <charset val="129"/>
      <scheme val="minor"/>
    </font>
    <font>
      <sz val="8"/>
      <name val="맑은 고딕"/>
      <family val="2"/>
      <charset val="129"/>
      <scheme val="minor"/>
    </font>
    <font>
      <sz val="11"/>
      <name val="맑은 고딕"/>
      <family val="2"/>
      <charset val="129"/>
      <scheme val="minor"/>
    </font>
    <font>
      <b/>
      <sz val="16"/>
      <color indexed="8"/>
      <name val="굴림체"/>
      <family val="3"/>
      <charset val="129"/>
    </font>
    <font>
      <sz val="9"/>
      <name val="Arial"/>
      <family val="2"/>
    </font>
    <font>
      <sz val="9"/>
      <color indexed="8"/>
      <name val="굴림체"/>
      <family val="3"/>
      <charset val="129"/>
    </font>
    <font>
      <sz val="8"/>
      <color indexed="8"/>
      <name val="굴림체"/>
      <family val="3"/>
      <charset val="129"/>
    </font>
    <font>
      <sz val="7"/>
      <color indexed="8"/>
      <name val="굴림체"/>
      <family val="3"/>
      <charset val="129"/>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s>
  <cellStyleXfs count="1">
    <xf numFmtId="0" fontId="0" fillId="0" borderId="0">
      <alignment vertical="center"/>
    </xf>
  </cellStyleXfs>
  <cellXfs count="52">
    <xf numFmtId="0" fontId="0" fillId="0" borderId="0" xfId="0">
      <alignment vertical="center"/>
    </xf>
    <xf numFmtId="14" fontId="0" fillId="0" borderId="0" xfId="0" applyNumberFormat="1">
      <alignment vertical="center"/>
    </xf>
    <xf numFmtId="0" fontId="0" fillId="0" borderId="0" xfId="0" applyNumberFormat="1">
      <alignment vertical="center"/>
    </xf>
    <xf numFmtId="0" fontId="0" fillId="0" borderId="0" xfId="0" applyAlignment="1">
      <alignment vertical="center" wrapText="1"/>
    </xf>
    <xf numFmtId="0" fontId="0" fillId="3" borderId="0" xfId="0" applyFill="1">
      <alignment vertical="center"/>
    </xf>
    <xf numFmtId="0" fontId="0" fillId="2" borderId="1" xfId="0" applyFill="1" applyBorder="1">
      <alignment vertical="center"/>
    </xf>
    <xf numFmtId="0" fontId="2" fillId="3" borderId="1" xfId="0" applyFont="1" applyFill="1" applyBorder="1">
      <alignment vertical="center"/>
    </xf>
    <xf numFmtId="0" fontId="0" fillId="3" borderId="1" xfId="0" applyFill="1" applyBorder="1">
      <alignment vertical="center"/>
    </xf>
    <xf numFmtId="0" fontId="3" fillId="0" borderId="0" xfId="0" applyFont="1" applyAlignment="1">
      <alignment horizontal="center" vertical="center"/>
    </xf>
    <xf numFmtId="0" fontId="4" fillId="0" borderId="0" xfId="0" applyFont="1" applyAlignment="1">
      <alignment vertical="center"/>
    </xf>
    <xf numFmtId="0" fontId="5" fillId="4" borderId="0" xfId="0" applyFont="1" applyFill="1" applyAlignment="1">
      <alignment horizontal="left" vertical="center"/>
    </xf>
    <xf numFmtId="0" fontId="5" fillId="4" borderId="2" xfId="0" applyFont="1" applyFill="1" applyBorder="1" applyAlignment="1">
      <alignment horizontal="center" vertical="center"/>
    </xf>
    <xf numFmtId="0" fontId="5" fillId="4" borderId="2" xfId="0" applyFont="1" applyFill="1" applyBorder="1" applyAlignment="1">
      <alignment horizontal="left" vertical="center"/>
    </xf>
    <xf numFmtId="0" fontId="4" fillId="0" borderId="2" xfId="0" applyFont="1" applyBorder="1" applyAlignment="1">
      <alignment vertical="center"/>
    </xf>
    <xf numFmtId="0" fontId="5" fillId="4" borderId="2" xfId="0" applyFont="1" applyFill="1" applyBorder="1" applyAlignment="1">
      <alignment horizontal="right"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left" vertical="center"/>
    </xf>
    <xf numFmtId="0" fontId="6" fillId="0" borderId="4" xfId="0" applyFont="1" applyBorder="1" applyAlignment="1">
      <alignment horizontal="center" vertical="center"/>
    </xf>
    <xf numFmtId="0" fontId="4" fillId="0" borderId="5" xfId="0" applyFont="1" applyBorder="1" applyAlignment="1">
      <alignment vertical="center"/>
    </xf>
    <xf numFmtId="0" fontId="6" fillId="0" borderId="6" xfId="0" applyFont="1" applyBorder="1" applyAlignment="1">
      <alignment horizontal="center" vertical="center"/>
    </xf>
    <xf numFmtId="0" fontId="5" fillId="0" borderId="4" xfId="0" applyFont="1" applyBorder="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3"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10" xfId="0" applyFont="1" applyBorder="1" applyAlignment="1">
      <alignment vertical="center"/>
    </xf>
    <xf numFmtId="0" fontId="5" fillId="4" borderId="0" xfId="0" applyFont="1" applyFill="1" applyAlignment="1">
      <alignment horizontal="center" vertical="center"/>
    </xf>
    <xf numFmtId="0" fontId="5" fillId="4" borderId="2" xfId="0" applyFont="1" applyFill="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left" vertical="center"/>
    </xf>
    <xf numFmtId="0" fontId="5" fillId="4"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left" vertical="center"/>
    </xf>
    <xf numFmtId="0" fontId="6" fillId="0" borderId="3" xfId="0" applyFont="1" applyBorder="1" applyAlignment="1">
      <alignment horizontal="center" vertical="center"/>
    </xf>
    <xf numFmtId="0" fontId="7" fillId="0" borderId="6"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xf>
    <xf numFmtId="0" fontId="4" fillId="0" borderId="11" xfId="0" applyFont="1" applyBorder="1" applyAlignment="1">
      <alignment vertical="center"/>
    </xf>
    <xf numFmtId="179" fontId="0" fillId="0" borderId="0" xfId="0" applyNumberFormat="1">
      <alignment vertical="center"/>
    </xf>
    <xf numFmtId="179" fontId="0" fillId="0" borderId="0" xfId="0" applyNumberFormat="1" applyAlignment="1">
      <alignment horizontal="center" vertical="center"/>
    </xf>
    <xf numFmtId="179" fontId="0" fillId="3" borderId="0" xfId="0" applyNumberFormat="1" applyFill="1">
      <alignment vertical="center"/>
    </xf>
    <xf numFmtId="179" fontId="0" fillId="3" borderId="0" xfId="0" applyNumberFormat="1" applyFill="1" applyAlignment="1">
      <alignment horizontal="center" vertical="center"/>
    </xf>
    <xf numFmtId="179" fontId="0" fillId="0" borderId="0" xfId="0" applyNumberFormat="1" applyAlignment="1">
      <alignment vertical="center" shrinkToFit="1"/>
    </xf>
    <xf numFmtId="179" fontId="0" fillId="2" borderId="1" xfId="0" applyNumberFormat="1" applyFill="1" applyBorder="1">
      <alignment vertical="center"/>
    </xf>
    <xf numFmtId="182" fontId="0" fillId="0" borderId="0" xfId="0" applyNumberFormat="1">
      <alignment vertical="center"/>
    </xf>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97"/>
  <sheetViews>
    <sheetView workbookViewId="0">
      <pane xSplit="3" ySplit="4" topLeftCell="AP5" activePane="bottomRight" state="frozen"/>
      <selection pane="topRight" activeCell="D1" sqref="D1"/>
      <selection pane="bottomLeft" activeCell="A5" sqref="A5"/>
      <selection pane="bottomRight" activeCell="B148" sqref="B148"/>
    </sheetView>
  </sheetViews>
  <sheetFormatPr defaultRowHeight="16.5"/>
  <cols>
    <col min="1" max="1" width="11.125" style="45" bestFit="1" customWidth="1"/>
    <col min="2" max="2" width="15.875" style="45" bestFit="1" customWidth="1"/>
    <col min="3" max="3" width="7.125" style="45" bestFit="1" customWidth="1"/>
    <col min="4" max="4" width="9" style="45"/>
    <col min="5" max="5" width="22.875" style="45" bestFit="1" customWidth="1"/>
    <col min="6" max="6" width="27.25" style="45" bestFit="1" customWidth="1"/>
    <col min="7" max="7" width="9" style="45"/>
    <col min="8" max="8" width="7.125" style="45" bestFit="1" customWidth="1"/>
    <col min="9" max="9" width="36.875" style="45" bestFit="1" customWidth="1"/>
    <col min="10" max="10" width="34.875" style="45" bestFit="1" customWidth="1"/>
    <col min="11" max="12" width="17.75" style="45" bestFit="1" customWidth="1"/>
    <col min="13" max="13" width="15.875" style="45" bestFit="1" customWidth="1"/>
    <col min="14" max="14" width="15.25" style="45" bestFit="1" customWidth="1"/>
    <col min="15" max="15" width="11.75" style="45" bestFit="1" customWidth="1"/>
    <col min="16" max="16" width="11.25" style="45" bestFit="1" customWidth="1"/>
    <col min="17" max="17" width="18.125" style="45" bestFit="1" customWidth="1"/>
    <col min="18" max="18" width="7.125" style="45" bestFit="1" customWidth="1"/>
    <col min="19" max="19" width="9" style="45"/>
    <col min="20" max="21" width="17.875" style="45" bestFit="1" customWidth="1"/>
    <col min="22" max="23" width="31.75" style="45" bestFit="1" customWidth="1"/>
    <col min="24" max="25" width="26.875" style="45" bestFit="1" customWidth="1"/>
    <col min="26" max="26" width="7.125" style="45" bestFit="1" customWidth="1"/>
    <col min="27" max="27" width="15.5" style="45" bestFit="1" customWidth="1"/>
    <col min="28" max="28" width="9" style="45"/>
    <col min="29" max="32" width="13.125" style="45" bestFit="1" customWidth="1"/>
    <col min="33" max="33" width="15.125" style="45" bestFit="1" customWidth="1"/>
    <col min="34" max="34" width="7.125" style="45" bestFit="1" customWidth="1"/>
    <col min="35" max="35" width="15.5" style="45" bestFit="1" customWidth="1"/>
    <col min="36" max="36" width="14.375" style="45" bestFit="1" customWidth="1"/>
    <col min="37" max="37" width="10.375" style="45" bestFit="1" customWidth="1"/>
    <col min="38" max="38" width="28.625" style="45" bestFit="1" customWidth="1"/>
    <col min="39" max="40" width="15.5" style="45" bestFit="1" customWidth="1"/>
    <col min="41" max="41" width="27.625" style="45" bestFit="1" customWidth="1"/>
    <col min="42" max="42" width="9" style="45"/>
    <col min="43" max="43" width="16.5" style="45" bestFit="1" customWidth="1"/>
    <col min="44" max="44" width="14.375" style="45" bestFit="1" customWidth="1"/>
    <col min="45" max="45" width="7.875" style="45" bestFit="1" customWidth="1"/>
    <col min="46" max="46" width="7.125" style="45" bestFit="1" customWidth="1"/>
    <col min="47" max="47" width="11" style="45" bestFit="1" customWidth="1"/>
    <col min="48" max="48" width="24.25" style="45" bestFit="1" customWidth="1"/>
    <col min="49" max="49" width="13" style="45" bestFit="1" customWidth="1"/>
    <col min="50" max="50" width="11" style="45" bestFit="1" customWidth="1"/>
    <col min="51" max="51" width="9" style="45"/>
    <col min="52" max="52" width="10.375" style="45" bestFit="1" customWidth="1"/>
    <col min="53" max="53" width="12.25" style="45" bestFit="1" customWidth="1"/>
    <col min="54" max="55" width="12.375" style="45" bestFit="1" customWidth="1"/>
    <col min="56" max="56" width="13.75" style="45" bestFit="1" customWidth="1"/>
    <col min="57" max="16384" width="9" style="45"/>
  </cols>
  <sheetData>
    <row r="1" spans="1:57">
      <c r="A1" s="50" t="s">
        <v>0</v>
      </c>
      <c r="B1" s="50" t="s">
        <v>1</v>
      </c>
      <c r="C1" s="50" t="s">
        <v>2</v>
      </c>
      <c r="D1" s="50" t="s">
        <v>3</v>
      </c>
      <c r="E1" s="50" t="s">
        <v>4</v>
      </c>
      <c r="F1" s="50" t="s">
        <v>5</v>
      </c>
      <c r="G1" s="50" t="s">
        <v>6</v>
      </c>
      <c r="H1" s="50" t="s">
        <v>7</v>
      </c>
      <c r="I1" s="50" t="s">
        <v>8</v>
      </c>
      <c r="J1" s="50" t="s">
        <v>9</v>
      </c>
      <c r="K1" s="50" t="s">
        <v>10</v>
      </c>
      <c r="L1" s="50" t="s">
        <v>11</v>
      </c>
      <c r="M1" s="50" t="s">
        <v>12</v>
      </c>
      <c r="N1" s="50" t="s">
        <v>13</v>
      </c>
      <c r="O1" s="50" t="s">
        <v>14</v>
      </c>
      <c r="P1" s="50" t="s">
        <v>15</v>
      </c>
      <c r="Q1" s="50" t="s">
        <v>16</v>
      </c>
      <c r="R1" s="50" t="s">
        <v>17</v>
      </c>
      <c r="S1" s="50" t="s">
        <v>18</v>
      </c>
      <c r="T1" s="50" t="s">
        <v>19</v>
      </c>
      <c r="U1" s="50" t="s">
        <v>20</v>
      </c>
      <c r="V1" s="50" t="s">
        <v>21</v>
      </c>
      <c r="W1" s="50" t="s">
        <v>22</v>
      </c>
      <c r="X1" s="50" t="s">
        <v>23</v>
      </c>
      <c r="Y1" s="50" t="s">
        <v>24</v>
      </c>
      <c r="Z1" s="50" t="s">
        <v>25</v>
      </c>
      <c r="AA1" s="50" t="s">
        <v>26</v>
      </c>
      <c r="AB1" s="50" t="s">
        <v>27</v>
      </c>
      <c r="AC1" s="50" t="s">
        <v>28</v>
      </c>
      <c r="AD1" s="50" t="s">
        <v>29</v>
      </c>
      <c r="AE1" s="50" t="s">
        <v>30</v>
      </c>
      <c r="AF1" s="50" t="s">
        <v>31</v>
      </c>
      <c r="AG1" s="50" t="s">
        <v>32</v>
      </c>
      <c r="AH1" s="50" t="s">
        <v>33</v>
      </c>
      <c r="AI1" s="50" t="s">
        <v>34</v>
      </c>
      <c r="AJ1" s="50" t="s">
        <v>35</v>
      </c>
      <c r="AK1" s="50" t="s">
        <v>36</v>
      </c>
      <c r="AL1" s="50" t="s">
        <v>37</v>
      </c>
      <c r="AM1" s="50" t="s">
        <v>38</v>
      </c>
      <c r="AN1" s="50" t="s">
        <v>39</v>
      </c>
      <c r="AO1" s="50" t="s">
        <v>40</v>
      </c>
      <c r="AP1" s="50" t="s">
        <v>41</v>
      </c>
      <c r="AQ1" s="50" t="s">
        <v>42</v>
      </c>
      <c r="AR1" s="50" t="s">
        <v>43</v>
      </c>
      <c r="AS1" s="50" t="s">
        <v>44</v>
      </c>
      <c r="AT1" s="50" t="s">
        <v>45</v>
      </c>
      <c r="AU1" s="50" t="s">
        <v>46</v>
      </c>
      <c r="AV1" s="50" t="s">
        <v>47</v>
      </c>
      <c r="AW1" s="50" t="s">
        <v>48</v>
      </c>
      <c r="AX1" s="50" t="s">
        <v>49</v>
      </c>
      <c r="AY1" s="50" t="s">
        <v>50</v>
      </c>
      <c r="AZ1" s="50" t="s">
        <v>51</v>
      </c>
      <c r="BA1" s="50" t="s">
        <v>52</v>
      </c>
      <c r="BB1" s="50" t="s">
        <v>53</v>
      </c>
      <c r="BC1" s="50" t="s">
        <v>54</v>
      </c>
      <c r="BD1" s="50" t="s">
        <v>55</v>
      </c>
      <c r="BE1" s="50" t="s">
        <v>56</v>
      </c>
    </row>
    <row r="2" spans="1:57">
      <c r="A2" s="45" t="s">
        <v>0</v>
      </c>
      <c r="B2" s="45" t="s">
        <v>1</v>
      </c>
      <c r="C2" s="45" t="s">
        <v>2</v>
      </c>
      <c r="D2" s="45" t="s">
        <v>3</v>
      </c>
      <c r="E2" s="45" t="s">
        <v>57</v>
      </c>
      <c r="F2" s="45" t="s">
        <v>58</v>
      </c>
      <c r="G2" s="45" t="s">
        <v>6</v>
      </c>
      <c r="H2" s="45" t="s">
        <v>7</v>
      </c>
      <c r="I2" s="45" t="s">
        <v>59</v>
      </c>
      <c r="J2" s="45" t="s">
        <v>60</v>
      </c>
      <c r="K2" s="45" t="s">
        <v>61</v>
      </c>
      <c r="L2" s="45" t="s">
        <v>62</v>
      </c>
      <c r="M2" s="45" t="s">
        <v>63</v>
      </c>
      <c r="N2" s="45" t="s">
        <v>64</v>
      </c>
      <c r="O2" s="45" t="s">
        <v>65</v>
      </c>
      <c r="P2" s="45" t="s">
        <v>66</v>
      </c>
      <c r="Q2" s="45" t="s">
        <v>67</v>
      </c>
      <c r="R2" s="45" t="s">
        <v>68</v>
      </c>
      <c r="S2" s="45" t="s">
        <v>69</v>
      </c>
      <c r="T2" s="45" t="s">
        <v>70</v>
      </c>
      <c r="U2" s="45" t="s">
        <v>71</v>
      </c>
      <c r="V2" s="45" t="s">
        <v>72</v>
      </c>
      <c r="W2" s="45" t="s">
        <v>73</v>
      </c>
      <c r="X2" s="45" t="s">
        <v>74</v>
      </c>
      <c r="Y2" s="45" t="s">
        <v>75</v>
      </c>
      <c r="Z2" s="45" t="s">
        <v>76</v>
      </c>
      <c r="AA2" s="45" t="s">
        <v>77</v>
      </c>
      <c r="AB2" s="45" t="s">
        <v>78</v>
      </c>
      <c r="AC2" s="45" t="s">
        <v>79</v>
      </c>
      <c r="AD2" s="45" t="s">
        <v>80</v>
      </c>
      <c r="AE2" s="45" t="s">
        <v>81</v>
      </c>
      <c r="AF2" s="45" t="s">
        <v>82</v>
      </c>
      <c r="AG2" s="45" t="s">
        <v>83</v>
      </c>
      <c r="AH2" s="45" t="s">
        <v>84</v>
      </c>
      <c r="AI2" s="45" t="s">
        <v>85</v>
      </c>
      <c r="AJ2" s="45" t="s">
        <v>86</v>
      </c>
      <c r="AK2" s="45" t="s">
        <v>87</v>
      </c>
      <c r="AL2" s="45" t="s">
        <v>88</v>
      </c>
      <c r="AM2" s="45" t="s">
        <v>89</v>
      </c>
      <c r="AN2" s="45" t="s">
        <v>90</v>
      </c>
      <c r="AO2" s="45" t="s">
        <v>91</v>
      </c>
      <c r="AP2" s="45" t="s">
        <v>92</v>
      </c>
      <c r="AQ2" s="45" t="s">
        <v>93</v>
      </c>
      <c r="AR2" s="45" t="s">
        <v>94</v>
      </c>
      <c r="AS2" s="45" t="s">
        <v>95</v>
      </c>
      <c r="AT2" s="45" t="s">
        <v>96</v>
      </c>
      <c r="AU2" s="45" t="s">
        <v>97</v>
      </c>
      <c r="AV2" s="45" t="s">
        <v>98</v>
      </c>
      <c r="AW2" s="45" t="s">
        <v>99</v>
      </c>
      <c r="AX2" s="45" t="s">
        <v>100</v>
      </c>
      <c r="AY2" s="45" t="s">
        <v>101</v>
      </c>
      <c r="AZ2" s="45" t="s">
        <v>102</v>
      </c>
      <c r="BA2" s="45" t="s">
        <v>103</v>
      </c>
      <c r="BB2" s="45" t="s">
        <v>104</v>
      </c>
      <c r="BC2" s="45" t="s">
        <v>105</v>
      </c>
      <c r="BD2" s="45" t="s">
        <v>106</v>
      </c>
      <c r="BE2" s="45" t="s">
        <v>107</v>
      </c>
    </row>
    <row r="3" spans="1:57">
      <c r="A3" s="45">
        <v>20180101</v>
      </c>
      <c r="B3" s="45" t="s">
        <v>108</v>
      </c>
      <c r="C3" s="45" t="s">
        <v>109</v>
      </c>
      <c r="D3" s="45" t="s">
        <v>110</v>
      </c>
      <c r="E3" s="45" t="s">
        <v>111</v>
      </c>
      <c r="F3" s="45" t="s">
        <v>112</v>
      </c>
      <c r="G3" s="45">
        <v>1</v>
      </c>
      <c r="I3" s="45" t="s">
        <v>113</v>
      </c>
      <c r="J3" s="45" t="s">
        <v>9</v>
      </c>
      <c r="K3" s="45">
        <v>11</v>
      </c>
      <c r="L3" s="45" t="s">
        <v>114</v>
      </c>
    </row>
    <row r="4" spans="1:57">
      <c r="A4" s="45">
        <v>20180102</v>
      </c>
      <c r="B4" s="45" t="s">
        <v>115</v>
      </c>
      <c r="C4" s="45" t="s">
        <v>116</v>
      </c>
      <c r="D4" s="45" t="s">
        <v>117</v>
      </c>
      <c r="E4" s="45" t="s">
        <v>111</v>
      </c>
      <c r="F4" s="45" t="s">
        <v>118</v>
      </c>
      <c r="G4" s="45">
        <v>1</v>
      </c>
      <c r="I4" s="45" t="s">
        <v>113</v>
      </c>
      <c r="J4" s="45" t="s">
        <v>9</v>
      </c>
      <c r="K4" s="45">
        <v>12</v>
      </c>
      <c r="L4" s="45" t="s">
        <v>119</v>
      </c>
    </row>
    <row r="6" spans="1:57" s="47" customFormat="1"/>
    <row r="7" spans="1:57">
      <c r="A7" s="45">
        <f>일반!A2</f>
        <v>43419</v>
      </c>
      <c r="B7" s="45">
        <f>일반!E2</f>
        <v>6702021392325</v>
      </c>
      <c r="C7" s="45" t="str">
        <f>일반!D2</f>
        <v>박종규</v>
      </c>
      <c r="D7" s="45">
        <f>일반!F2</f>
        <v>227853</v>
      </c>
      <c r="E7" s="45" t="s">
        <v>111</v>
      </c>
      <c r="F7" s="45" t="s">
        <v>118</v>
      </c>
      <c r="G7" s="45">
        <v>1</v>
      </c>
      <c r="I7" s="45" t="s">
        <v>113</v>
      </c>
      <c r="M7" s="45">
        <f>일반!AI2</f>
        <v>0</v>
      </c>
      <c r="N7" s="45">
        <f>일반!AJ2</f>
        <v>0</v>
      </c>
      <c r="O7" s="45">
        <f>일반!AC2</f>
        <v>31</v>
      </c>
      <c r="P7" s="45">
        <f>일반!AD2</f>
        <v>32</v>
      </c>
      <c r="Q7" s="45">
        <f>일반!AE2</f>
        <v>40</v>
      </c>
      <c r="AC7" s="45">
        <f>일반!T2</f>
        <v>0.9</v>
      </c>
      <c r="AD7" s="45">
        <f>일반!S2</f>
        <v>1</v>
      </c>
      <c r="AG7" s="45">
        <f>일반!AL2</f>
        <v>97</v>
      </c>
      <c r="AH7" s="45">
        <f>일반!P2</f>
        <v>180.4</v>
      </c>
      <c r="AK7" s="45" t="str">
        <f>일반!Y2</f>
        <v>음성</v>
      </c>
      <c r="AR7" s="45">
        <f>일반!AH2</f>
        <v>0</v>
      </c>
      <c r="AT7" s="45">
        <f>일반!Q2</f>
        <v>89.7</v>
      </c>
      <c r="AU7" s="45">
        <f>일반!AG2</f>
        <v>27.6</v>
      </c>
      <c r="AW7" s="45">
        <f>일반!AB2</f>
        <v>0</v>
      </c>
      <c r="AX7" s="45">
        <f>일반!AK2</f>
        <v>0.83</v>
      </c>
      <c r="AY7" s="45">
        <f>일반!AF2</f>
        <v>90</v>
      </c>
      <c r="AZ7" s="45">
        <f>일반!AA2</f>
        <v>96</v>
      </c>
      <c r="BA7" s="45">
        <f>일반!Z2</f>
        <v>16.399999999999999</v>
      </c>
      <c r="BB7" s="45">
        <f>일반!W2</f>
        <v>123</v>
      </c>
      <c r="BC7" s="45">
        <f>일반!X2</f>
        <v>82</v>
      </c>
      <c r="BD7" s="45" t="str">
        <f>일반!AM2</f>
        <v>비활동성(C) 비활동폐결핵</v>
      </c>
    </row>
    <row r="8" spans="1:57">
      <c r="A8" s="45">
        <f>일반!A3</f>
        <v>43419</v>
      </c>
      <c r="B8" s="45">
        <f>일반!E3</f>
        <v>6812101350932</v>
      </c>
      <c r="C8" s="45" t="str">
        <f>일반!D3</f>
        <v>윤태연</v>
      </c>
      <c r="D8" s="45">
        <f>일반!F3</f>
        <v>209938</v>
      </c>
      <c r="E8" s="45" t="s">
        <v>111</v>
      </c>
      <c r="F8" s="45" t="s">
        <v>118</v>
      </c>
      <c r="G8" s="45">
        <v>1</v>
      </c>
      <c r="I8" s="45" t="s">
        <v>113</v>
      </c>
      <c r="M8" s="45">
        <f>일반!AI3</f>
        <v>0</v>
      </c>
      <c r="N8" s="45">
        <f>일반!AJ3</f>
        <v>0</v>
      </c>
      <c r="O8" s="45">
        <f>일반!AC3</f>
        <v>24</v>
      </c>
      <c r="P8" s="45">
        <f>일반!AD3</f>
        <v>26</v>
      </c>
      <c r="Q8" s="45">
        <f>일반!AE3</f>
        <v>26</v>
      </c>
      <c r="AC8" s="45">
        <f>일반!T3</f>
        <v>1</v>
      </c>
      <c r="AD8" s="45">
        <f>일반!S3</f>
        <v>0.9</v>
      </c>
      <c r="AG8" s="45">
        <f>일반!AL3</f>
        <v>80</v>
      </c>
      <c r="AH8" s="45">
        <f>일반!P3</f>
        <v>165.2</v>
      </c>
      <c r="AK8" s="45" t="str">
        <f>일반!Y3</f>
        <v>음성</v>
      </c>
      <c r="AR8" s="45">
        <f>일반!AH3</f>
        <v>0</v>
      </c>
      <c r="AT8" s="45">
        <f>일반!Q3</f>
        <v>59.8</v>
      </c>
      <c r="AU8" s="45">
        <f>일반!AG3</f>
        <v>21.9</v>
      </c>
      <c r="AW8" s="45">
        <f>일반!AB3</f>
        <v>0</v>
      </c>
      <c r="AX8" s="45">
        <f>일반!AK3</f>
        <v>0.99</v>
      </c>
      <c r="AY8" s="45">
        <f>일반!AF3</f>
        <v>74</v>
      </c>
      <c r="AZ8" s="45">
        <f>일반!AA3</f>
        <v>124</v>
      </c>
      <c r="BA8" s="45">
        <f>일반!Z3</f>
        <v>16.600000000000001</v>
      </c>
      <c r="BB8" s="45">
        <f>일반!W3</f>
        <v>110</v>
      </c>
      <c r="BC8" s="45">
        <f>일반!X3</f>
        <v>71</v>
      </c>
      <c r="BD8" s="45" t="str">
        <f>일반!AM3</f>
        <v>정상(A) 정상</v>
      </c>
    </row>
    <row r="9" spans="1:57">
      <c r="A9" s="45">
        <f>일반!A4</f>
        <v>43424</v>
      </c>
      <c r="B9" s="45">
        <f>일반!E4</f>
        <v>6910021245116</v>
      </c>
      <c r="C9" s="45" t="str">
        <f>일반!D4</f>
        <v>정지민</v>
      </c>
      <c r="D9" s="45">
        <f>일반!F4</f>
        <v>211334</v>
      </c>
      <c r="E9" s="45" t="s">
        <v>111</v>
      </c>
      <c r="F9" s="45" t="s">
        <v>118</v>
      </c>
      <c r="G9" s="45">
        <v>1</v>
      </c>
      <c r="I9" s="45" t="s">
        <v>113</v>
      </c>
      <c r="M9" s="45">
        <f>일반!AI4</f>
        <v>0</v>
      </c>
      <c r="N9" s="45">
        <f>일반!AJ4</f>
        <v>0</v>
      </c>
      <c r="O9" s="45">
        <f>일반!AC4</f>
        <v>23</v>
      </c>
      <c r="P9" s="45">
        <f>일반!AD4</f>
        <v>28</v>
      </c>
      <c r="Q9" s="45">
        <f>일반!AE4</f>
        <v>15</v>
      </c>
      <c r="AC9" s="45">
        <f>일반!T4</f>
        <v>0.9</v>
      </c>
      <c r="AD9" s="45">
        <f>일반!S4</f>
        <v>1</v>
      </c>
      <c r="AG9" s="45">
        <f>일반!AL4</f>
        <v>85</v>
      </c>
      <c r="AH9" s="45">
        <f>일반!P4</f>
        <v>159.80000000000001</v>
      </c>
      <c r="AK9" s="45" t="str">
        <f>일반!Y4</f>
        <v>음성</v>
      </c>
      <c r="AR9" s="45">
        <f>일반!AH4</f>
        <v>0</v>
      </c>
      <c r="AT9" s="45">
        <f>일반!Q4</f>
        <v>48.5</v>
      </c>
      <c r="AU9" s="45">
        <f>일반!AG4</f>
        <v>19</v>
      </c>
      <c r="AW9" s="45">
        <f>일반!AB4</f>
        <v>0</v>
      </c>
      <c r="AX9" s="45">
        <f>일반!AK4</f>
        <v>0.94</v>
      </c>
      <c r="AY9" s="45">
        <f>일반!AF4</f>
        <v>66</v>
      </c>
      <c r="AZ9" s="45">
        <f>일반!AA4</f>
        <v>74</v>
      </c>
      <c r="BA9" s="45">
        <f>일반!Z4</f>
        <v>15</v>
      </c>
      <c r="BB9" s="45">
        <f>일반!W4</f>
        <v>106</v>
      </c>
      <c r="BC9" s="45">
        <f>일반!X4</f>
        <v>75</v>
      </c>
      <c r="BD9" s="45" t="str">
        <f>일반!AM4</f>
        <v>정상(A) 정상</v>
      </c>
    </row>
    <row r="10" spans="1:57">
      <c r="A10" s="45">
        <f>일반!A5</f>
        <v>43438</v>
      </c>
      <c r="B10" s="45">
        <f>일반!E5</f>
        <v>7404141813512</v>
      </c>
      <c r="C10" s="45" t="str">
        <f>일반!D5</f>
        <v>서성석</v>
      </c>
      <c r="D10" s="45">
        <f>일반!F5</f>
        <v>261565</v>
      </c>
      <c r="E10" s="45" t="s">
        <v>111</v>
      </c>
      <c r="F10" s="45" t="s">
        <v>118</v>
      </c>
      <c r="G10" s="45">
        <v>1</v>
      </c>
      <c r="I10" s="45" t="s">
        <v>113</v>
      </c>
      <c r="M10" s="45">
        <f>일반!AI5</f>
        <v>49</v>
      </c>
      <c r="N10" s="45">
        <f>일반!AJ5</f>
        <v>97</v>
      </c>
      <c r="O10" s="45">
        <f>일반!AC5</f>
        <v>23</v>
      </c>
      <c r="P10" s="45">
        <f>일반!AD5</f>
        <v>25</v>
      </c>
      <c r="Q10" s="45">
        <f>일반!AE5</f>
        <v>14</v>
      </c>
      <c r="AC10" s="45">
        <f>일반!T5</f>
        <v>0.9</v>
      </c>
      <c r="AD10" s="45">
        <f>일반!S5</f>
        <v>0.9</v>
      </c>
      <c r="AG10" s="45">
        <f>일반!AL5</f>
        <v>85</v>
      </c>
      <c r="AH10" s="45">
        <f>일반!P5</f>
        <v>170</v>
      </c>
      <c r="AK10" s="45" t="str">
        <f>일반!Y5</f>
        <v>음성</v>
      </c>
      <c r="AR10" s="45">
        <f>일반!AH5</f>
        <v>99</v>
      </c>
      <c r="AT10" s="45">
        <f>일반!Q5</f>
        <v>76.5</v>
      </c>
      <c r="AU10" s="45">
        <f>일반!AG5</f>
        <v>26.5</v>
      </c>
      <c r="AW10" s="45">
        <f>일반!AB5</f>
        <v>166</v>
      </c>
      <c r="AX10" s="45">
        <f>일반!AK5</f>
        <v>0.96</v>
      </c>
      <c r="AY10" s="45">
        <f>일반!AF5</f>
        <v>81</v>
      </c>
      <c r="AZ10" s="45">
        <f>일반!AA5</f>
        <v>84</v>
      </c>
      <c r="BA10" s="45">
        <f>일반!Z5</f>
        <v>16.2</v>
      </c>
      <c r="BB10" s="45">
        <f>일반!W5</f>
        <v>122</v>
      </c>
      <c r="BC10" s="45">
        <f>일반!X5</f>
        <v>72</v>
      </c>
      <c r="BD10" s="45" t="str">
        <f>일반!AM5</f>
        <v>정상(A) 정상</v>
      </c>
    </row>
    <row r="11" spans="1:57">
      <c r="A11" s="45">
        <f>일반!A6</f>
        <v>43440</v>
      </c>
      <c r="B11" s="45">
        <f>일반!E6</f>
        <v>8106105240391</v>
      </c>
      <c r="C11" s="45" t="str">
        <f>일반!D6</f>
        <v>간당후</v>
      </c>
      <c r="D11" s="45" t="str">
        <f>일반!F6</f>
        <v>gf127297</v>
      </c>
      <c r="E11" s="45" t="s">
        <v>111</v>
      </c>
      <c r="F11" s="45" t="s">
        <v>118</v>
      </c>
      <c r="G11" s="45">
        <v>1</v>
      </c>
      <c r="I11" s="45" t="s">
        <v>113</v>
      </c>
      <c r="M11" s="45">
        <f>일반!AI6</f>
        <v>0</v>
      </c>
      <c r="N11" s="45">
        <f>일반!AJ6</f>
        <v>0</v>
      </c>
      <c r="O11" s="45">
        <f>일반!AC6</f>
        <v>18</v>
      </c>
      <c r="P11" s="45">
        <f>일반!AD6</f>
        <v>12</v>
      </c>
      <c r="Q11" s="45">
        <f>일반!AE6</f>
        <v>25</v>
      </c>
      <c r="AC11" s="45">
        <f>일반!T6</f>
        <v>1</v>
      </c>
      <c r="AD11" s="45">
        <f>일반!S6</f>
        <v>1.2</v>
      </c>
      <c r="AG11" s="45">
        <f>일반!AL6</f>
        <v>72</v>
      </c>
      <c r="AH11" s="45">
        <f>일반!P6</f>
        <v>164.5</v>
      </c>
      <c r="AK11" s="45" t="str">
        <f>일반!Y6</f>
        <v>음성</v>
      </c>
      <c r="AR11" s="45">
        <f>일반!AH6</f>
        <v>0</v>
      </c>
      <c r="AT11" s="45">
        <f>일반!Q6</f>
        <v>59.7</v>
      </c>
      <c r="AU11" s="45">
        <f>일반!AG6</f>
        <v>22.1</v>
      </c>
      <c r="AW11" s="45">
        <f>일반!AB6</f>
        <v>0</v>
      </c>
      <c r="AX11" s="45">
        <f>일반!AK6</f>
        <v>1.1399999999999999</v>
      </c>
      <c r="AY11" s="45">
        <f>일반!AF6</f>
        <v>75.099999999999994</v>
      </c>
      <c r="AZ11" s="45">
        <f>일반!AA6</f>
        <v>87</v>
      </c>
      <c r="BA11" s="45">
        <f>일반!Z6</f>
        <v>15.6</v>
      </c>
      <c r="BB11" s="45">
        <f>일반!W6</f>
        <v>116</v>
      </c>
      <c r="BC11" s="45">
        <f>일반!X6</f>
        <v>78</v>
      </c>
      <c r="BD11" s="45" t="str">
        <f>일반!AM6</f>
        <v>정상(A) A</v>
      </c>
    </row>
    <row r="12" spans="1:57">
      <c r="A12" s="45">
        <f>일반!A7</f>
        <v>43440</v>
      </c>
      <c r="B12" s="45">
        <f>일반!E7</f>
        <v>6211071351312</v>
      </c>
      <c r="C12" s="45" t="str">
        <f>일반!D7</f>
        <v>고상철</v>
      </c>
      <c r="D12" s="45" t="str">
        <f>일반!F7</f>
        <v>gf127288</v>
      </c>
      <c r="E12" s="45" t="s">
        <v>111</v>
      </c>
      <c r="F12" s="45" t="s">
        <v>118</v>
      </c>
      <c r="G12" s="45">
        <v>1</v>
      </c>
      <c r="I12" s="45" t="s">
        <v>113</v>
      </c>
      <c r="M12" s="45">
        <f>일반!AI7</f>
        <v>80</v>
      </c>
      <c r="N12" s="45">
        <f>일반!AJ7</f>
        <v>65</v>
      </c>
      <c r="O12" s="45">
        <f>일반!AC7</f>
        <v>30</v>
      </c>
      <c r="P12" s="45">
        <f>일반!AD7</f>
        <v>19</v>
      </c>
      <c r="Q12" s="45">
        <f>일반!AE7</f>
        <v>20</v>
      </c>
      <c r="AC12" s="45">
        <f>일반!T7</f>
        <v>1</v>
      </c>
      <c r="AD12" s="45">
        <f>일반!S7</f>
        <v>0.9</v>
      </c>
      <c r="AG12" s="45">
        <f>일반!AL7</f>
        <v>83</v>
      </c>
      <c r="AH12" s="45">
        <f>일반!P7</f>
        <v>164.5</v>
      </c>
      <c r="AK12" s="45" t="str">
        <f>일반!Y7</f>
        <v>음성</v>
      </c>
      <c r="AR12" s="45">
        <f>일반!AH7</f>
        <v>52</v>
      </c>
      <c r="AT12" s="45">
        <f>일반!Q7</f>
        <v>50.7</v>
      </c>
      <c r="AU12" s="45">
        <f>일반!AG7</f>
        <v>18.7</v>
      </c>
      <c r="AW12" s="45">
        <f>일반!AB7</f>
        <v>155</v>
      </c>
      <c r="AX12" s="45">
        <f>일반!AK7</f>
        <v>0.94</v>
      </c>
      <c r="AY12" s="45">
        <f>일반!AF7</f>
        <v>67.2</v>
      </c>
      <c r="AZ12" s="45">
        <f>일반!AA7</f>
        <v>103</v>
      </c>
      <c r="BA12" s="45">
        <f>일반!Z7</f>
        <v>14.7</v>
      </c>
      <c r="BB12" s="45">
        <f>일반!W7</f>
        <v>114</v>
      </c>
      <c r="BC12" s="45">
        <f>일반!X7</f>
        <v>76</v>
      </c>
      <c r="BD12" s="45" t="str">
        <f>일반!AM7</f>
        <v>정상(A) A</v>
      </c>
    </row>
    <row r="13" spans="1:57">
      <c r="A13" s="45">
        <f>일반!A8</f>
        <v>43440</v>
      </c>
      <c r="B13" s="45">
        <f>일반!E8</f>
        <v>7312191850819</v>
      </c>
      <c r="C13" s="45" t="str">
        <f>일반!D8</f>
        <v>곽형주</v>
      </c>
      <c r="D13" s="45" t="str">
        <f>일반!F8</f>
        <v>gf127313</v>
      </c>
      <c r="E13" s="45" t="s">
        <v>111</v>
      </c>
      <c r="F13" s="45" t="s">
        <v>118</v>
      </c>
      <c r="G13" s="45">
        <v>1</v>
      </c>
      <c r="I13" s="45" t="s">
        <v>113</v>
      </c>
      <c r="M13" s="45">
        <f>일반!AI8</f>
        <v>0</v>
      </c>
      <c r="N13" s="45">
        <f>일반!AJ8</f>
        <v>0</v>
      </c>
      <c r="O13" s="45">
        <f>일반!AC8</f>
        <v>80</v>
      </c>
      <c r="P13" s="45">
        <f>일반!AD8</f>
        <v>115</v>
      </c>
      <c r="Q13" s="45">
        <f>일반!AE8</f>
        <v>75</v>
      </c>
      <c r="AC13" s="45">
        <f>일반!T8</f>
        <v>0.9</v>
      </c>
      <c r="AD13" s="45">
        <f>일반!S8</f>
        <v>0.8</v>
      </c>
      <c r="AG13" s="45">
        <f>일반!AL8</f>
        <v>100</v>
      </c>
      <c r="AH13" s="45">
        <f>일반!P8</f>
        <v>176.5</v>
      </c>
      <c r="AK13" s="45" t="str">
        <f>일반!Y8</f>
        <v>음성</v>
      </c>
      <c r="AR13" s="45">
        <f>일반!AH8</f>
        <v>0</v>
      </c>
      <c r="AT13" s="45">
        <f>일반!Q8</f>
        <v>110.8</v>
      </c>
      <c r="AU13" s="45">
        <f>일반!AG8</f>
        <v>35.6</v>
      </c>
      <c r="AW13" s="45">
        <f>일반!AB8</f>
        <v>0</v>
      </c>
      <c r="AX13" s="45">
        <f>일반!AK8</f>
        <v>0.83</v>
      </c>
      <c r="AY13" s="45">
        <f>일반!AF8</f>
        <v>109.7</v>
      </c>
      <c r="AZ13" s="45">
        <f>일반!AA8</f>
        <v>131</v>
      </c>
      <c r="BA13" s="45">
        <f>일반!Z8</f>
        <v>15.7</v>
      </c>
      <c r="BB13" s="45">
        <f>일반!W8</f>
        <v>122</v>
      </c>
      <c r="BC13" s="45">
        <f>일반!X8</f>
        <v>84</v>
      </c>
      <c r="BD13" s="45" t="str">
        <f>일반!AM8</f>
        <v>정상(A) A</v>
      </c>
    </row>
    <row r="14" spans="1:57">
      <c r="A14" s="45">
        <f>일반!A9</f>
        <v>43440</v>
      </c>
      <c r="B14" s="45">
        <f>일반!E9</f>
        <v>9605131805511</v>
      </c>
      <c r="C14" s="45" t="str">
        <f>일반!D9</f>
        <v>김상정</v>
      </c>
      <c r="D14" s="45" t="str">
        <f>일반!F9</f>
        <v>gf127290</v>
      </c>
      <c r="E14" s="45" t="s">
        <v>111</v>
      </c>
      <c r="F14" s="45" t="s">
        <v>118</v>
      </c>
      <c r="G14" s="45">
        <v>1</v>
      </c>
      <c r="I14" s="45" t="s">
        <v>113</v>
      </c>
      <c r="M14" s="45">
        <f>일반!AI9</f>
        <v>0</v>
      </c>
      <c r="N14" s="45">
        <f>일반!AJ9</f>
        <v>0</v>
      </c>
      <c r="O14" s="45">
        <f>일반!AC9</f>
        <v>26</v>
      </c>
      <c r="P14" s="45">
        <f>일반!AD9</f>
        <v>26</v>
      </c>
      <c r="Q14" s="45">
        <f>일반!AE9</f>
        <v>19</v>
      </c>
      <c r="AC14" s="45">
        <f>일반!T9</f>
        <v>1</v>
      </c>
      <c r="AD14" s="45">
        <f>일반!S9</f>
        <v>1</v>
      </c>
      <c r="AG14" s="45">
        <f>일반!AL9</f>
        <v>81</v>
      </c>
      <c r="AH14" s="45">
        <f>일반!P9</f>
        <v>180.1</v>
      </c>
      <c r="AK14" s="45" t="str">
        <f>일반!Y9</f>
        <v>음성</v>
      </c>
      <c r="AR14" s="45">
        <f>일반!AH9</f>
        <v>0</v>
      </c>
      <c r="AT14" s="45">
        <f>일반!Q9</f>
        <v>74.5</v>
      </c>
      <c r="AU14" s="45">
        <f>일반!AG9</f>
        <v>23</v>
      </c>
      <c r="AW14" s="45">
        <f>일반!AB9</f>
        <v>0</v>
      </c>
      <c r="AX14" s="45">
        <f>일반!AK9</f>
        <v>1.1200000000000001</v>
      </c>
      <c r="AY14" s="45">
        <f>일반!AF9</f>
        <v>77.2</v>
      </c>
      <c r="AZ14" s="45">
        <f>일반!AA9</f>
        <v>93</v>
      </c>
      <c r="BA14" s="45">
        <f>일반!Z9</f>
        <v>15.6</v>
      </c>
      <c r="BB14" s="45">
        <f>일반!W9</f>
        <v>116</v>
      </c>
      <c r="BC14" s="45">
        <f>일반!X9</f>
        <v>76</v>
      </c>
      <c r="BD14" s="45" t="str">
        <f>일반!AM9</f>
        <v>정상(A) A</v>
      </c>
    </row>
    <row r="15" spans="1:57">
      <c r="A15" s="45">
        <f>일반!A10</f>
        <v>43440</v>
      </c>
      <c r="B15" s="45">
        <f>일반!E10</f>
        <v>8702141392414</v>
      </c>
      <c r="C15" s="45" t="str">
        <f>일반!D10</f>
        <v>김상태</v>
      </c>
      <c r="D15" s="45" t="str">
        <f>일반!F10</f>
        <v>gf127306</v>
      </c>
      <c r="E15" s="45" t="s">
        <v>111</v>
      </c>
      <c r="F15" s="45" t="s">
        <v>118</v>
      </c>
      <c r="G15" s="45">
        <v>1</v>
      </c>
      <c r="I15" s="45" t="s">
        <v>113</v>
      </c>
      <c r="M15" s="45">
        <f>일반!AI10</f>
        <v>0</v>
      </c>
      <c r="N15" s="45">
        <f>일반!AJ10</f>
        <v>0</v>
      </c>
      <c r="O15" s="45">
        <f>일반!AC10</f>
        <v>34</v>
      </c>
      <c r="P15" s="45">
        <f>일반!AD10</f>
        <v>34</v>
      </c>
      <c r="Q15" s="45">
        <f>일반!AE10</f>
        <v>36</v>
      </c>
      <c r="AC15" s="45">
        <f>일반!T10</f>
        <v>1</v>
      </c>
      <c r="AD15" s="45">
        <f>일반!S10</f>
        <v>1.5</v>
      </c>
      <c r="AG15" s="45">
        <f>일반!AL10</f>
        <v>106</v>
      </c>
      <c r="AH15" s="45">
        <f>일반!P10</f>
        <v>176.2</v>
      </c>
      <c r="AK15" s="45" t="str">
        <f>일반!Y10</f>
        <v>음성</v>
      </c>
      <c r="AR15" s="45">
        <f>일반!AH10</f>
        <v>0</v>
      </c>
      <c r="AT15" s="45">
        <f>일반!Q10</f>
        <v>79.8</v>
      </c>
      <c r="AU15" s="45">
        <f>일반!AG10</f>
        <v>25.7</v>
      </c>
      <c r="AW15" s="45">
        <f>일반!AB10</f>
        <v>0</v>
      </c>
      <c r="AX15" s="45">
        <f>일반!AK10</f>
        <v>0.84</v>
      </c>
      <c r="AY15" s="45">
        <f>일반!AF10</f>
        <v>85.8</v>
      </c>
      <c r="AZ15" s="45">
        <f>일반!AA10</f>
        <v>91</v>
      </c>
      <c r="BA15" s="45">
        <f>일반!Z10</f>
        <v>16.899999999999999</v>
      </c>
      <c r="BB15" s="45">
        <f>일반!W10</f>
        <v>116</v>
      </c>
      <c r="BC15" s="45">
        <f>일반!X10</f>
        <v>78</v>
      </c>
      <c r="BD15" s="45" t="str">
        <f>일반!AM10</f>
        <v>정상(A) A</v>
      </c>
    </row>
    <row r="16" spans="1:57">
      <c r="A16" s="45">
        <f>일반!A11</f>
        <v>43440</v>
      </c>
      <c r="B16" s="45">
        <f>일반!E11</f>
        <v>8501261350911</v>
      </c>
      <c r="C16" s="45" t="str">
        <f>일반!D11</f>
        <v>김성일</v>
      </c>
      <c r="D16" s="45" t="str">
        <f>일반!F11</f>
        <v>gf127310</v>
      </c>
      <c r="E16" s="45" t="s">
        <v>111</v>
      </c>
      <c r="F16" s="45" t="s">
        <v>118</v>
      </c>
      <c r="G16" s="45">
        <v>1</v>
      </c>
      <c r="I16" s="45" t="s">
        <v>113</v>
      </c>
      <c r="M16" s="45">
        <f>일반!AI11</f>
        <v>0</v>
      </c>
      <c r="N16" s="45">
        <f>일반!AJ11</f>
        <v>0</v>
      </c>
      <c r="O16" s="45">
        <f>일반!AC11</f>
        <v>38</v>
      </c>
      <c r="P16" s="45">
        <f>일반!AD11</f>
        <v>47</v>
      </c>
      <c r="Q16" s="45">
        <f>일반!AE11</f>
        <v>54</v>
      </c>
      <c r="AC16" s="45">
        <f>일반!T11</f>
        <v>1.5</v>
      </c>
      <c r="AD16" s="45">
        <f>일반!S11</f>
        <v>1</v>
      </c>
      <c r="AG16" s="45">
        <f>일반!AL11</f>
        <v>89</v>
      </c>
      <c r="AH16" s="45">
        <f>일반!P11</f>
        <v>175.2</v>
      </c>
      <c r="AK16" s="45" t="str">
        <f>일반!Y11</f>
        <v>음성</v>
      </c>
      <c r="AR16" s="45">
        <f>일반!AH11</f>
        <v>0</v>
      </c>
      <c r="AT16" s="45">
        <f>일반!Q11</f>
        <v>88.6</v>
      </c>
      <c r="AU16" s="45">
        <f>일반!AG11</f>
        <v>28.9</v>
      </c>
      <c r="AW16" s="45">
        <f>일반!AB11</f>
        <v>0</v>
      </c>
      <c r="AX16" s="45">
        <f>일반!AK11</f>
        <v>0.97</v>
      </c>
      <c r="AY16" s="45">
        <f>일반!AF11</f>
        <v>91</v>
      </c>
      <c r="AZ16" s="45">
        <f>일반!AA11</f>
        <v>85</v>
      </c>
      <c r="BA16" s="45">
        <f>일반!Z11</f>
        <v>15</v>
      </c>
      <c r="BB16" s="45">
        <f>일반!W11</f>
        <v>124</v>
      </c>
      <c r="BC16" s="45">
        <f>일반!X11</f>
        <v>84</v>
      </c>
      <c r="BD16" s="45" t="str">
        <f>일반!AM11</f>
        <v>정상(A) A</v>
      </c>
    </row>
    <row r="17" spans="1:56">
      <c r="A17" s="45">
        <f>일반!A12</f>
        <v>43440</v>
      </c>
      <c r="B17" s="45">
        <f>일반!E12</f>
        <v>7501131253826</v>
      </c>
      <c r="C17" s="45" t="str">
        <f>일반!D12</f>
        <v>김승범</v>
      </c>
      <c r="D17" s="45" t="str">
        <f>일반!F12</f>
        <v>gf127268</v>
      </c>
      <c r="E17" s="45" t="s">
        <v>111</v>
      </c>
      <c r="F17" s="45" t="s">
        <v>118</v>
      </c>
      <c r="G17" s="45">
        <v>1</v>
      </c>
      <c r="I17" s="45" t="s">
        <v>113</v>
      </c>
      <c r="M17" s="45">
        <f>일반!AI12</f>
        <v>0</v>
      </c>
      <c r="N17" s="45">
        <f>일반!AJ12</f>
        <v>0</v>
      </c>
      <c r="O17" s="45">
        <f>일반!AC12</f>
        <v>18</v>
      </c>
      <c r="P17" s="45">
        <f>일반!AD12</f>
        <v>15</v>
      </c>
      <c r="Q17" s="45">
        <f>일반!AE12</f>
        <v>38</v>
      </c>
      <c r="AC17" s="45">
        <f>일반!T12</f>
        <v>1</v>
      </c>
      <c r="AD17" s="45">
        <f>일반!S12</f>
        <v>1</v>
      </c>
      <c r="AG17" s="45">
        <f>일반!AL12</f>
        <v>90</v>
      </c>
      <c r="AH17" s="45">
        <f>일반!P12</f>
        <v>172</v>
      </c>
      <c r="AK17" s="45" t="str">
        <f>일반!Y12</f>
        <v>음성</v>
      </c>
      <c r="AR17" s="45">
        <f>일반!AH12</f>
        <v>0</v>
      </c>
      <c r="AT17" s="45">
        <f>일반!Q12</f>
        <v>65.3</v>
      </c>
      <c r="AU17" s="45">
        <f>일반!AG12</f>
        <v>22.1</v>
      </c>
      <c r="AW17" s="45">
        <f>일반!AB12</f>
        <v>0</v>
      </c>
      <c r="AX17" s="45">
        <f>일반!AK12</f>
        <v>0.91</v>
      </c>
      <c r="AY17" s="45">
        <f>일반!AF12</f>
        <v>83</v>
      </c>
      <c r="AZ17" s="45">
        <f>일반!AA12</f>
        <v>98</v>
      </c>
      <c r="BA17" s="45">
        <f>일반!Z12</f>
        <v>13.9</v>
      </c>
      <c r="BB17" s="45">
        <f>일반!W12</f>
        <v>116</v>
      </c>
      <c r="BC17" s="45">
        <f>일반!X12</f>
        <v>78</v>
      </c>
      <c r="BD17" s="45" t="str">
        <f>일반!AM12</f>
        <v>정상(A) A</v>
      </c>
    </row>
    <row r="18" spans="1:56">
      <c r="A18" s="45">
        <f>일반!A13</f>
        <v>43440</v>
      </c>
      <c r="B18" s="45">
        <f>일반!E13</f>
        <v>8101251674812</v>
      </c>
      <c r="C18" s="45" t="str">
        <f>일반!D13</f>
        <v>김재민</v>
      </c>
      <c r="D18" s="45" t="str">
        <f>일반!F13</f>
        <v>gf127269</v>
      </c>
      <c r="E18" s="45" t="s">
        <v>111</v>
      </c>
      <c r="F18" s="45" t="s">
        <v>118</v>
      </c>
      <c r="G18" s="45">
        <v>1</v>
      </c>
      <c r="I18" s="45" t="s">
        <v>113</v>
      </c>
      <c r="M18" s="45">
        <f>일반!AI13</f>
        <v>0</v>
      </c>
      <c r="N18" s="45">
        <f>일반!AJ13</f>
        <v>0</v>
      </c>
      <c r="O18" s="45">
        <f>일반!AC13</f>
        <v>41</v>
      </c>
      <c r="P18" s="45">
        <f>일반!AD13</f>
        <v>77</v>
      </c>
      <c r="Q18" s="45">
        <f>일반!AE13</f>
        <v>90</v>
      </c>
      <c r="AC18" s="45">
        <f>일반!T13</f>
        <v>1</v>
      </c>
      <c r="AD18" s="45">
        <f>일반!S13</f>
        <v>1.2</v>
      </c>
      <c r="AG18" s="45">
        <f>일반!AL13</f>
        <v>92</v>
      </c>
      <c r="AH18" s="45">
        <f>일반!P13</f>
        <v>175.6</v>
      </c>
      <c r="AK18" s="45" t="str">
        <f>일반!Y13</f>
        <v>음성</v>
      </c>
      <c r="AR18" s="45">
        <f>일반!AH13</f>
        <v>0</v>
      </c>
      <c r="AT18" s="45">
        <f>일반!Q13</f>
        <v>110.7</v>
      </c>
      <c r="AU18" s="45">
        <f>일반!AG13</f>
        <v>35.9</v>
      </c>
      <c r="AW18" s="45">
        <f>일반!AB13</f>
        <v>0</v>
      </c>
      <c r="AX18" s="45">
        <f>일반!AK13</f>
        <v>0.92</v>
      </c>
      <c r="AY18" s="45">
        <f>일반!AF13</f>
        <v>105.1</v>
      </c>
      <c r="AZ18" s="45">
        <f>일반!AA13</f>
        <v>118</v>
      </c>
      <c r="BA18" s="45">
        <f>일반!Z13</f>
        <v>16.3</v>
      </c>
      <c r="BB18" s="45">
        <f>일반!W13</f>
        <v>132</v>
      </c>
      <c r="BC18" s="45">
        <f>일반!X13</f>
        <v>82</v>
      </c>
      <c r="BD18" s="45" t="str">
        <f>일반!AM13</f>
        <v>정상(A) A</v>
      </c>
    </row>
    <row r="19" spans="1:56">
      <c r="A19" s="45">
        <f>일반!A14</f>
        <v>43440</v>
      </c>
      <c r="B19" s="45">
        <f>일반!E14</f>
        <v>8101211697314</v>
      </c>
      <c r="C19" s="45" t="str">
        <f>일반!D14</f>
        <v>김재윤</v>
      </c>
      <c r="D19" s="45" t="str">
        <f>일반!F14</f>
        <v>gf127281</v>
      </c>
      <c r="E19" s="45" t="s">
        <v>111</v>
      </c>
      <c r="F19" s="45" t="s">
        <v>118</v>
      </c>
      <c r="G19" s="45">
        <v>1</v>
      </c>
      <c r="I19" s="45" t="s">
        <v>113</v>
      </c>
      <c r="M19" s="45">
        <f>일반!AI14</f>
        <v>0</v>
      </c>
      <c r="N19" s="45">
        <f>일반!AJ14</f>
        <v>0</v>
      </c>
      <c r="O19" s="45">
        <f>일반!AC14</f>
        <v>18</v>
      </c>
      <c r="P19" s="45">
        <f>일반!AD14</f>
        <v>23</v>
      </c>
      <c r="Q19" s="45">
        <f>일반!AE14</f>
        <v>49</v>
      </c>
      <c r="AC19" s="45">
        <f>일반!T14</f>
        <v>1</v>
      </c>
      <c r="AD19" s="45">
        <f>일반!S14</f>
        <v>0.9</v>
      </c>
      <c r="AG19" s="45">
        <f>일반!AL14</f>
        <v>105</v>
      </c>
      <c r="AH19" s="45">
        <f>일반!P14</f>
        <v>181.2</v>
      </c>
      <c r="AK19" s="45" t="str">
        <f>일반!Y14</f>
        <v>음성</v>
      </c>
      <c r="AR19" s="45">
        <f>일반!AH14</f>
        <v>0</v>
      </c>
      <c r="AT19" s="45">
        <f>일반!Q14</f>
        <v>96.5</v>
      </c>
      <c r="AU19" s="45">
        <f>일반!AG14</f>
        <v>29.4</v>
      </c>
      <c r="AW19" s="45">
        <f>일반!AB14</f>
        <v>0</v>
      </c>
      <c r="AX19" s="45">
        <f>일반!AK14</f>
        <v>0.82</v>
      </c>
      <c r="AY19" s="45">
        <f>일반!AF14</f>
        <v>98.1</v>
      </c>
      <c r="AZ19" s="45">
        <f>일반!AA14</f>
        <v>103</v>
      </c>
      <c r="BA19" s="45">
        <f>일반!Z14</f>
        <v>16.399999999999999</v>
      </c>
      <c r="BB19" s="45">
        <f>일반!W14</f>
        <v>118</v>
      </c>
      <c r="BC19" s="45">
        <f>일반!X14</f>
        <v>76</v>
      </c>
      <c r="BD19" s="45" t="str">
        <f>일반!AM14</f>
        <v>정상(A) A</v>
      </c>
    </row>
    <row r="20" spans="1:56">
      <c r="A20" s="45">
        <f>일반!A15</f>
        <v>43440</v>
      </c>
      <c r="B20" s="45">
        <f>일반!E15</f>
        <v>8404241392327</v>
      </c>
      <c r="C20" s="45" t="str">
        <f>일반!D15</f>
        <v>김종욱</v>
      </c>
      <c r="D20" s="45" t="str">
        <f>일반!F15</f>
        <v>gf127262</v>
      </c>
      <c r="E20" s="45" t="s">
        <v>111</v>
      </c>
      <c r="F20" s="45" t="s">
        <v>118</v>
      </c>
      <c r="G20" s="45">
        <v>1</v>
      </c>
      <c r="I20" s="45" t="s">
        <v>113</v>
      </c>
      <c r="M20" s="45">
        <f>일반!AI15</f>
        <v>0</v>
      </c>
      <c r="N20" s="45">
        <f>일반!AJ15</f>
        <v>0</v>
      </c>
      <c r="O20" s="45">
        <f>일반!AC15</f>
        <v>23</v>
      </c>
      <c r="P20" s="45">
        <f>일반!AD15</f>
        <v>19</v>
      </c>
      <c r="Q20" s="45">
        <f>일반!AE15</f>
        <v>34</v>
      </c>
      <c r="AC20" s="45">
        <f>일반!T15</f>
        <v>1.5</v>
      </c>
      <c r="AD20" s="45">
        <f>일반!S15</f>
        <v>1.5</v>
      </c>
      <c r="AG20" s="45">
        <f>일반!AL15</f>
        <v>84</v>
      </c>
      <c r="AH20" s="45">
        <f>일반!P15</f>
        <v>183</v>
      </c>
      <c r="AK20" s="45" t="str">
        <f>일반!Y15</f>
        <v>음성</v>
      </c>
      <c r="AR20" s="45">
        <f>일반!AH15</f>
        <v>0</v>
      </c>
      <c r="AT20" s="45">
        <f>일반!Q15</f>
        <v>99</v>
      </c>
      <c r="AU20" s="45">
        <f>일반!AG15</f>
        <v>29.6</v>
      </c>
      <c r="AW20" s="45">
        <f>일반!AB15</f>
        <v>0</v>
      </c>
      <c r="AX20" s="45">
        <f>일반!AK15</f>
        <v>1.01</v>
      </c>
      <c r="AY20" s="45">
        <f>일반!AF15</f>
        <v>97.2</v>
      </c>
      <c r="AZ20" s="45">
        <f>일반!AA15</f>
        <v>95</v>
      </c>
      <c r="BA20" s="45">
        <f>일반!Z15</f>
        <v>16.600000000000001</v>
      </c>
      <c r="BB20" s="45">
        <f>일반!W15</f>
        <v>116</v>
      </c>
      <c r="BC20" s="45">
        <f>일반!X15</f>
        <v>78</v>
      </c>
      <c r="BD20" s="45" t="str">
        <f>일반!AM15</f>
        <v>정상(A) A</v>
      </c>
    </row>
    <row r="21" spans="1:56">
      <c r="A21" s="45">
        <f>일반!A16</f>
        <v>43440</v>
      </c>
      <c r="B21" s="45">
        <f>일반!E16</f>
        <v>7310121462113</v>
      </c>
      <c r="C21" s="45" t="str">
        <f>일반!D16</f>
        <v>김종호</v>
      </c>
      <c r="D21" s="45" t="str">
        <f>일반!F16</f>
        <v>gf127302</v>
      </c>
      <c r="E21" s="45" t="s">
        <v>111</v>
      </c>
      <c r="F21" s="45" t="s">
        <v>118</v>
      </c>
      <c r="G21" s="45">
        <v>1</v>
      </c>
      <c r="I21" s="45" t="s">
        <v>113</v>
      </c>
      <c r="M21" s="45">
        <f>일반!AI16</f>
        <v>0</v>
      </c>
      <c r="N21" s="45">
        <f>일반!AJ16</f>
        <v>0</v>
      </c>
      <c r="O21" s="45">
        <f>일반!AC16</f>
        <v>26</v>
      </c>
      <c r="P21" s="45">
        <f>일반!AD16</f>
        <v>26</v>
      </c>
      <c r="Q21" s="45">
        <f>일반!AE16</f>
        <v>70</v>
      </c>
      <c r="AC21" s="45">
        <f>일반!T16</f>
        <v>1.2</v>
      </c>
      <c r="AD21" s="45">
        <f>일반!S16</f>
        <v>1.2</v>
      </c>
      <c r="AG21" s="45">
        <f>일반!AL16</f>
        <v>85</v>
      </c>
      <c r="AH21" s="45">
        <f>일반!P16</f>
        <v>185</v>
      </c>
      <c r="AK21" s="45" t="str">
        <f>일반!Y16</f>
        <v>음성</v>
      </c>
      <c r="AR21" s="45">
        <f>일반!AH16</f>
        <v>0</v>
      </c>
      <c r="AT21" s="45">
        <f>일반!Q16</f>
        <v>84.8</v>
      </c>
      <c r="AU21" s="45">
        <f>일반!AG16</f>
        <v>24.8</v>
      </c>
      <c r="AW21" s="45">
        <f>일반!AB16</f>
        <v>0</v>
      </c>
      <c r="AX21" s="45">
        <f>일반!AK16</f>
        <v>0.95</v>
      </c>
      <c r="AY21" s="45">
        <f>일반!AF16</f>
        <v>83.1</v>
      </c>
      <c r="AZ21" s="45">
        <f>일반!AA16</f>
        <v>128</v>
      </c>
      <c r="BA21" s="45">
        <f>일반!Z16</f>
        <v>16.3</v>
      </c>
      <c r="BB21" s="45">
        <f>일반!W16</f>
        <v>120</v>
      </c>
      <c r="BC21" s="45">
        <f>일반!X16</f>
        <v>82</v>
      </c>
      <c r="BD21" s="45" t="str">
        <f>일반!AM16</f>
        <v>정상(A) A</v>
      </c>
    </row>
    <row r="22" spans="1:56">
      <c r="A22" s="45">
        <f>일반!A17</f>
        <v>43440</v>
      </c>
      <c r="B22" s="45">
        <f>일반!E17</f>
        <v>7107221396715</v>
      </c>
      <c r="C22" s="45" t="str">
        <f>일반!D17</f>
        <v>김춘식</v>
      </c>
      <c r="D22" s="45" t="str">
        <f>일반!F17</f>
        <v>gf127265</v>
      </c>
      <c r="E22" s="45" t="s">
        <v>111</v>
      </c>
      <c r="F22" s="45" t="s">
        <v>118</v>
      </c>
      <c r="G22" s="45">
        <v>1</v>
      </c>
      <c r="I22" s="45" t="s">
        <v>113</v>
      </c>
      <c r="M22" s="45">
        <f>일반!AI17</f>
        <v>0</v>
      </c>
      <c r="N22" s="45">
        <f>일반!AJ17</f>
        <v>0</v>
      </c>
      <c r="O22" s="45">
        <f>일반!AC17</f>
        <v>40</v>
      </c>
      <c r="P22" s="45">
        <f>일반!AD17</f>
        <v>45</v>
      </c>
      <c r="Q22" s="45">
        <f>일반!AE17</f>
        <v>94</v>
      </c>
      <c r="AC22" s="45">
        <f>일반!T17</f>
        <v>1.5</v>
      </c>
      <c r="AD22" s="45">
        <f>일반!S17</f>
        <v>1.5</v>
      </c>
      <c r="AG22" s="45">
        <f>일반!AL17</f>
        <v>59</v>
      </c>
      <c r="AH22" s="45">
        <f>일반!P17</f>
        <v>176.3</v>
      </c>
      <c r="AK22" s="45" t="str">
        <f>일반!Y17</f>
        <v>음성</v>
      </c>
      <c r="AR22" s="45">
        <f>일반!AH17</f>
        <v>0</v>
      </c>
      <c r="AT22" s="45">
        <f>일반!Q17</f>
        <v>77.599999999999994</v>
      </c>
      <c r="AU22" s="45">
        <f>일반!AG17</f>
        <v>25</v>
      </c>
      <c r="AW22" s="45">
        <f>일반!AB17</f>
        <v>0</v>
      </c>
      <c r="AX22" s="45">
        <f>일반!AK17</f>
        <v>1.29</v>
      </c>
      <c r="AY22" s="45">
        <f>일반!AF17</f>
        <v>88.1</v>
      </c>
      <c r="AZ22" s="45">
        <f>일반!AA17</f>
        <v>96</v>
      </c>
      <c r="BA22" s="45">
        <f>일반!Z17</f>
        <v>16.2</v>
      </c>
      <c r="BB22" s="45">
        <f>일반!W17</f>
        <v>118</v>
      </c>
      <c r="BC22" s="45">
        <f>일반!X17</f>
        <v>76</v>
      </c>
      <c r="BD22" s="45" t="str">
        <f>일반!AM17</f>
        <v>정상(A) A</v>
      </c>
    </row>
    <row r="23" spans="1:56">
      <c r="A23" s="45">
        <f>일반!A18</f>
        <v>43440</v>
      </c>
      <c r="B23" s="45">
        <f>일반!E18</f>
        <v>8612225340028</v>
      </c>
      <c r="C23" s="45" t="str">
        <f>일반!D18</f>
        <v>누리딘</v>
      </c>
      <c r="D23" s="45" t="str">
        <f>일반!F18</f>
        <v>gf127273</v>
      </c>
      <c r="E23" s="45" t="s">
        <v>111</v>
      </c>
      <c r="F23" s="45" t="s">
        <v>118</v>
      </c>
      <c r="G23" s="45">
        <v>1</v>
      </c>
      <c r="I23" s="45" t="s">
        <v>113</v>
      </c>
      <c r="M23" s="45">
        <f>일반!AI18</f>
        <v>39</v>
      </c>
      <c r="N23" s="45">
        <f>일반!AJ18</f>
        <v>92</v>
      </c>
      <c r="O23" s="45">
        <f>일반!AC18</f>
        <v>21</v>
      </c>
      <c r="P23" s="45">
        <f>일반!AD18</f>
        <v>18</v>
      </c>
      <c r="Q23" s="45">
        <f>일반!AE18</f>
        <v>11</v>
      </c>
      <c r="AC23" s="45">
        <f>일반!T18</f>
        <v>1.5</v>
      </c>
      <c r="AD23" s="45">
        <f>일반!S18</f>
        <v>1.2</v>
      </c>
      <c r="AG23" s="45">
        <f>일반!AL18</f>
        <v>97</v>
      </c>
      <c r="AH23" s="45">
        <f>일반!P18</f>
        <v>178.6</v>
      </c>
      <c r="AK23" s="45" t="str">
        <f>일반!Y18</f>
        <v>음성</v>
      </c>
      <c r="AR23" s="45">
        <f>일반!AH18</f>
        <v>244</v>
      </c>
      <c r="AT23" s="45">
        <f>일반!Q18</f>
        <v>78.900000000000006</v>
      </c>
      <c r="AU23" s="45">
        <f>일반!AG18</f>
        <v>24.7</v>
      </c>
      <c r="AW23" s="45">
        <f>일반!AB18</f>
        <v>180</v>
      </c>
      <c r="AX23" s="45">
        <f>일반!AK18</f>
        <v>0.9</v>
      </c>
      <c r="AY23" s="45">
        <f>일반!AF18</f>
        <v>83.5</v>
      </c>
      <c r="AZ23" s="45">
        <f>일반!AA18</f>
        <v>85</v>
      </c>
      <c r="BA23" s="45">
        <f>일반!Z18</f>
        <v>15.5</v>
      </c>
      <c r="BB23" s="45">
        <f>일반!W18</f>
        <v>118</v>
      </c>
      <c r="BC23" s="45">
        <f>일반!X18</f>
        <v>76</v>
      </c>
      <c r="BD23" s="45" t="str">
        <f>일반!AM18</f>
        <v>정상(A) A</v>
      </c>
    </row>
    <row r="24" spans="1:56">
      <c r="A24" s="45">
        <f>일반!A19</f>
        <v>43440</v>
      </c>
      <c r="B24" s="45">
        <f>일반!E19</f>
        <v>8808205140299</v>
      </c>
      <c r="C24" s="45" t="str">
        <f>일반!D19</f>
        <v>만수르</v>
      </c>
      <c r="D24" s="45" t="str">
        <f>일반!F19</f>
        <v>gf127275</v>
      </c>
      <c r="E24" s="45" t="s">
        <v>111</v>
      </c>
      <c r="F24" s="45" t="s">
        <v>118</v>
      </c>
      <c r="G24" s="45">
        <v>1</v>
      </c>
      <c r="I24" s="45" t="s">
        <v>113</v>
      </c>
      <c r="M24" s="45">
        <f>일반!AI19</f>
        <v>0</v>
      </c>
      <c r="N24" s="45">
        <f>일반!AJ19</f>
        <v>0</v>
      </c>
      <c r="O24" s="45">
        <f>일반!AC19</f>
        <v>10</v>
      </c>
      <c r="P24" s="45">
        <f>일반!AD19</f>
        <v>9</v>
      </c>
      <c r="Q24" s="45">
        <f>일반!AE19</f>
        <v>14</v>
      </c>
      <c r="AC24" s="45">
        <f>일반!T19</f>
        <v>1</v>
      </c>
      <c r="AD24" s="45">
        <f>일반!S19</f>
        <v>1.2</v>
      </c>
      <c r="AG24" s="45">
        <f>일반!AL19</f>
        <v>118</v>
      </c>
      <c r="AH24" s="45">
        <f>일반!P19</f>
        <v>177.6</v>
      </c>
      <c r="AK24" s="45" t="str">
        <f>일반!Y19</f>
        <v>음성</v>
      </c>
      <c r="AR24" s="45">
        <f>일반!AH19</f>
        <v>0</v>
      </c>
      <c r="AT24" s="45">
        <f>일반!Q19</f>
        <v>83.4</v>
      </c>
      <c r="AU24" s="45">
        <f>일반!AG19</f>
        <v>26.4</v>
      </c>
      <c r="AW24" s="45">
        <f>일반!AB19</f>
        <v>0</v>
      </c>
      <c r="AX24" s="45">
        <f>일반!AK19</f>
        <v>0.77</v>
      </c>
      <c r="AY24" s="45">
        <f>일반!AF19</f>
        <v>92.5</v>
      </c>
      <c r="AZ24" s="45">
        <f>일반!AA19</f>
        <v>83</v>
      </c>
      <c r="BA24" s="45">
        <f>일반!Z19</f>
        <v>15.7</v>
      </c>
      <c r="BB24" s="45">
        <f>일반!W19</f>
        <v>116</v>
      </c>
      <c r="BC24" s="45">
        <f>일반!X19</f>
        <v>78</v>
      </c>
      <c r="BD24" s="45" t="str">
        <f>일반!AM19</f>
        <v>정상(A) A</v>
      </c>
    </row>
    <row r="25" spans="1:56">
      <c r="A25" s="45">
        <f>일반!A20</f>
        <v>43440</v>
      </c>
      <c r="B25" s="45">
        <f>일반!E20</f>
        <v>7107271392922</v>
      </c>
      <c r="C25" s="45" t="str">
        <f>일반!D20</f>
        <v>민경운</v>
      </c>
      <c r="D25" s="45" t="str">
        <f>일반!F20</f>
        <v>gf127304</v>
      </c>
      <c r="E25" s="45" t="s">
        <v>111</v>
      </c>
      <c r="F25" s="45" t="s">
        <v>118</v>
      </c>
      <c r="G25" s="45">
        <v>1</v>
      </c>
      <c r="I25" s="45" t="s">
        <v>113</v>
      </c>
      <c r="M25" s="45">
        <f>일반!AI20</f>
        <v>0</v>
      </c>
      <c r="N25" s="45">
        <f>일반!AJ20</f>
        <v>0</v>
      </c>
      <c r="O25" s="45">
        <f>일반!AC20</f>
        <v>20</v>
      </c>
      <c r="P25" s="45">
        <f>일반!AD20</f>
        <v>20</v>
      </c>
      <c r="Q25" s="45">
        <f>일반!AE20</f>
        <v>50</v>
      </c>
      <c r="AC25" s="45">
        <f>일반!T20</f>
        <v>1.2</v>
      </c>
      <c r="AD25" s="45">
        <f>일반!S20</f>
        <v>0.9</v>
      </c>
      <c r="AG25" s="45">
        <f>일반!AL20</f>
        <v>64</v>
      </c>
      <c r="AH25" s="45">
        <f>일반!P20</f>
        <v>165.1</v>
      </c>
      <c r="AK25" s="45" t="str">
        <f>일반!Y20</f>
        <v>음성</v>
      </c>
      <c r="AR25" s="45">
        <f>일반!AH20</f>
        <v>0</v>
      </c>
      <c r="AT25" s="45">
        <f>일반!Q20</f>
        <v>70.8</v>
      </c>
      <c r="AU25" s="45">
        <f>일반!AG20</f>
        <v>26</v>
      </c>
      <c r="AW25" s="45">
        <f>일반!AB20</f>
        <v>0</v>
      </c>
      <c r="AX25" s="45">
        <f>일반!AK20</f>
        <v>1.2</v>
      </c>
      <c r="AY25" s="45">
        <f>일반!AF20</f>
        <v>87.3</v>
      </c>
      <c r="AZ25" s="45">
        <f>일반!AA20</f>
        <v>86</v>
      </c>
      <c r="BA25" s="45">
        <f>일반!Z20</f>
        <v>17.2</v>
      </c>
      <c r="BB25" s="45">
        <f>일반!W20</f>
        <v>124</v>
      </c>
      <c r="BC25" s="45">
        <f>일반!X20</f>
        <v>80</v>
      </c>
      <c r="BD25" s="45" t="str">
        <f>일반!AM20</f>
        <v>정상(A) A</v>
      </c>
    </row>
    <row r="26" spans="1:56">
      <c r="A26" s="45">
        <f>일반!A21</f>
        <v>43440</v>
      </c>
      <c r="B26" s="45">
        <f>일반!E21</f>
        <v>7511231010311</v>
      </c>
      <c r="C26" s="45" t="str">
        <f>일반!D21</f>
        <v>박희환</v>
      </c>
      <c r="D26" s="45" t="str">
        <f>일반!F21</f>
        <v>gf127289</v>
      </c>
      <c r="E26" s="45" t="s">
        <v>111</v>
      </c>
      <c r="F26" s="45" t="s">
        <v>118</v>
      </c>
      <c r="G26" s="45">
        <v>1</v>
      </c>
      <c r="I26" s="45" t="s">
        <v>113</v>
      </c>
      <c r="M26" s="45">
        <f>일반!AI21</f>
        <v>0</v>
      </c>
      <c r="N26" s="45">
        <f>일반!AJ21</f>
        <v>0</v>
      </c>
      <c r="O26" s="45">
        <f>일반!AC21</f>
        <v>19</v>
      </c>
      <c r="P26" s="45">
        <f>일반!AD21</f>
        <v>25</v>
      </c>
      <c r="Q26" s="45">
        <f>일반!AE21</f>
        <v>58</v>
      </c>
      <c r="AC26" s="45">
        <f>일반!T21</f>
        <v>0.8</v>
      </c>
      <c r="AD26" s="45">
        <f>일반!S21</f>
        <v>0.8</v>
      </c>
      <c r="AG26" s="45">
        <f>일반!AL21</f>
        <v>77</v>
      </c>
      <c r="AH26" s="45">
        <f>일반!P21</f>
        <v>167.1</v>
      </c>
      <c r="AK26" s="45" t="str">
        <f>일반!Y21</f>
        <v>음성</v>
      </c>
      <c r="AR26" s="45">
        <f>일반!AH21</f>
        <v>0</v>
      </c>
      <c r="AT26" s="45">
        <f>일반!Q21</f>
        <v>59.5</v>
      </c>
      <c r="AU26" s="45">
        <f>일반!AG21</f>
        <v>21.3</v>
      </c>
      <c r="AW26" s="45">
        <f>일반!AB21</f>
        <v>0</v>
      </c>
      <c r="AX26" s="45">
        <f>일반!AK21</f>
        <v>1.05</v>
      </c>
      <c r="AY26" s="45">
        <f>일반!AF21</f>
        <v>70.5</v>
      </c>
      <c r="AZ26" s="45">
        <f>일반!AA21</f>
        <v>91</v>
      </c>
      <c r="BA26" s="45">
        <f>일반!Z21</f>
        <v>15</v>
      </c>
      <c r="BB26" s="45">
        <f>일반!W21</f>
        <v>116</v>
      </c>
      <c r="BC26" s="45">
        <f>일반!X21</f>
        <v>76</v>
      </c>
      <c r="BD26" s="45" t="str">
        <f>일반!AM21</f>
        <v>비활동성(C) C ; 석회화 결핵,우폐 상엽</v>
      </c>
    </row>
    <row r="27" spans="1:56">
      <c r="A27" s="45">
        <f>일반!A22</f>
        <v>43440</v>
      </c>
      <c r="B27" s="45">
        <f>일반!E22</f>
        <v>8910265600026</v>
      </c>
      <c r="C27" s="45" t="str">
        <f>일반!D22</f>
        <v>샤이르</v>
      </c>
      <c r="D27" s="45" t="str">
        <f>일반!F22</f>
        <v>gf127291</v>
      </c>
      <c r="E27" s="45" t="s">
        <v>111</v>
      </c>
      <c r="F27" s="45" t="s">
        <v>118</v>
      </c>
      <c r="G27" s="45">
        <v>1</v>
      </c>
      <c r="I27" s="45" t="s">
        <v>113</v>
      </c>
      <c r="M27" s="45">
        <f>일반!AI22</f>
        <v>0</v>
      </c>
      <c r="N27" s="45">
        <f>일반!AJ22</f>
        <v>0</v>
      </c>
      <c r="O27" s="45">
        <f>일반!AC22</f>
        <v>25</v>
      </c>
      <c r="P27" s="45">
        <f>일반!AD22</f>
        <v>28</v>
      </c>
      <c r="Q27" s="45">
        <f>일반!AE22</f>
        <v>24</v>
      </c>
      <c r="AC27" s="45">
        <f>일반!T22</f>
        <v>0.2</v>
      </c>
      <c r="AD27" s="45">
        <f>일반!S22</f>
        <v>0.1</v>
      </c>
      <c r="AG27" s="45">
        <f>일반!AL22</f>
        <v>109</v>
      </c>
      <c r="AH27" s="45">
        <f>일반!P22</f>
        <v>170</v>
      </c>
      <c r="AK27" s="45" t="str">
        <f>일반!Y22</f>
        <v>음성</v>
      </c>
      <c r="AR27" s="45">
        <f>일반!AH22</f>
        <v>0</v>
      </c>
      <c r="AT27" s="45">
        <f>일반!Q22</f>
        <v>71.400000000000006</v>
      </c>
      <c r="AU27" s="45">
        <f>일반!AG22</f>
        <v>24.7</v>
      </c>
      <c r="AW27" s="45">
        <f>일반!AB22</f>
        <v>0</v>
      </c>
      <c r="AX27" s="45">
        <f>일반!AK22</f>
        <v>0.83</v>
      </c>
      <c r="AY27" s="45">
        <f>일반!AF22</f>
        <v>80</v>
      </c>
      <c r="AZ27" s="45">
        <f>일반!AA22</f>
        <v>78</v>
      </c>
      <c r="BA27" s="45">
        <f>일반!Z22</f>
        <v>18.600000000000001</v>
      </c>
      <c r="BB27" s="45">
        <f>일반!W22</f>
        <v>118</v>
      </c>
      <c r="BC27" s="45">
        <f>일반!X22</f>
        <v>76</v>
      </c>
      <c r="BD27" s="45" t="str">
        <f>일반!AM22</f>
        <v>정상(A) A</v>
      </c>
    </row>
    <row r="28" spans="1:56">
      <c r="A28" s="45">
        <f>일반!A23</f>
        <v>43440</v>
      </c>
      <c r="B28" s="45">
        <f>일반!E23</f>
        <v>8612035141094</v>
      </c>
      <c r="C28" s="45" t="str">
        <f>일반!D23</f>
        <v>서기</v>
      </c>
      <c r="D28" s="45" t="str">
        <f>일반!F23</f>
        <v>gf127300</v>
      </c>
      <c r="E28" s="45" t="s">
        <v>111</v>
      </c>
      <c r="F28" s="45" t="s">
        <v>118</v>
      </c>
      <c r="G28" s="45">
        <v>1</v>
      </c>
      <c r="I28" s="45" t="s">
        <v>113</v>
      </c>
      <c r="M28" s="45">
        <f>일반!AI23</f>
        <v>52</v>
      </c>
      <c r="N28" s="45">
        <f>일반!AJ23</f>
        <v>54</v>
      </c>
      <c r="O28" s="45">
        <f>일반!AC23</f>
        <v>16</v>
      </c>
      <c r="P28" s="45">
        <f>일반!AD23</f>
        <v>20</v>
      </c>
      <c r="Q28" s="45">
        <f>일반!AE23</f>
        <v>25</v>
      </c>
      <c r="AC28" s="45">
        <f>일반!T23</f>
        <v>0.8</v>
      </c>
      <c r="AD28" s="45">
        <f>일반!S23</f>
        <v>1</v>
      </c>
      <c r="AG28" s="45">
        <f>일반!AL23</f>
        <v>108</v>
      </c>
      <c r="AH28" s="45">
        <f>일반!P23</f>
        <v>172.4</v>
      </c>
      <c r="AK28" s="45" t="str">
        <f>일반!Y23</f>
        <v>음성</v>
      </c>
      <c r="AR28" s="45">
        <f>일반!AH23</f>
        <v>43</v>
      </c>
      <c r="AT28" s="45">
        <f>일반!Q23</f>
        <v>64.900000000000006</v>
      </c>
      <c r="AU28" s="45">
        <f>일반!AG23</f>
        <v>21.8</v>
      </c>
      <c r="AW28" s="45">
        <f>일반!AB23</f>
        <v>115</v>
      </c>
      <c r="AX28" s="45">
        <f>일반!AK23</f>
        <v>0.82</v>
      </c>
      <c r="AY28" s="45">
        <f>일반!AF23</f>
        <v>75.099999999999994</v>
      </c>
      <c r="AZ28" s="45">
        <f>일반!AA23</f>
        <v>81</v>
      </c>
      <c r="BA28" s="45">
        <f>일반!Z23</f>
        <v>14.6</v>
      </c>
      <c r="BB28" s="45">
        <f>일반!W23</f>
        <v>110</v>
      </c>
      <c r="BC28" s="45">
        <f>일반!X23</f>
        <v>72</v>
      </c>
      <c r="BD28" s="45" t="str">
        <f>일반!AM23</f>
        <v>정상(A) A</v>
      </c>
    </row>
    <row r="29" spans="1:56">
      <c r="A29" s="45">
        <f>일반!A24</f>
        <v>43440</v>
      </c>
      <c r="B29" s="45">
        <f>일반!E24</f>
        <v>7109031448924</v>
      </c>
      <c r="C29" s="45" t="str">
        <f>일반!D24</f>
        <v>성낙호</v>
      </c>
      <c r="D29" s="45" t="str">
        <f>일반!F24</f>
        <v>gf127279</v>
      </c>
      <c r="E29" s="45" t="s">
        <v>111</v>
      </c>
      <c r="F29" s="45" t="s">
        <v>118</v>
      </c>
      <c r="G29" s="45">
        <v>1</v>
      </c>
      <c r="I29" s="45" t="s">
        <v>113</v>
      </c>
      <c r="M29" s="45">
        <f>일반!AI24</f>
        <v>0</v>
      </c>
      <c r="N29" s="45">
        <f>일반!AJ24</f>
        <v>0</v>
      </c>
      <c r="O29" s="45">
        <f>일반!AC24</f>
        <v>44</v>
      </c>
      <c r="P29" s="45">
        <f>일반!AD24</f>
        <v>44</v>
      </c>
      <c r="Q29" s="45">
        <f>일반!AE24</f>
        <v>105</v>
      </c>
      <c r="AC29" s="45">
        <f>일반!T24</f>
        <v>1</v>
      </c>
      <c r="AD29" s="45">
        <f>일반!S24</f>
        <v>1</v>
      </c>
      <c r="AG29" s="45">
        <f>일반!AL24</f>
        <v>78</v>
      </c>
      <c r="AH29" s="45">
        <f>일반!P24</f>
        <v>170</v>
      </c>
      <c r="AK29" s="45" t="str">
        <f>일반!Y24</f>
        <v>음성</v>
      </c>
      <c r="AR29" s="45">
        <f>일반!AH24</f>
        <v>0</v>
      </c>
      <c r="AT29" s="45">
        <f>일반!Q24</f>
        <v>53.5</v>
      </c>
      <c r="AU29" s="45">
        <f>일반!AG24</f>
        <v>18.5</v>
      </c>
      <c r="AW29" s="45">
        <f>일반!AB24</f>
        <v>0</v>
      </c>
      <c r="AX29" s="45">
        <f>일반!AK24</f>
        <v>1.02</v>
      </c>
      <c r="AY29" s="45">
        <f>일반!AF24</f>
        <v>73.400000000000006</v>
      </c>
      <c r="AZ29" s="45">
        <f>일반!AA24</f>
        <v>86</v>
      </c>
      <c r="BA29" s="45">
        <f>일반!Z24</f>
        <v>14.3</v>
      </c>
      <c r="BB29" s="45">
        <f>일반!W24</f>
        <v>110</v>
      </c>
      <c r="BC29" s="45">
        <f>일반!X24</f>
        <v>72</v>
      </c>
      <c r="BD29" s="45" t="str">
        <f>일반!AM24</f>
        <v>정상(A) A</v>
      </c>
    </row>
    <row r="30" spans="1:56">
      <c r="A30" s="45">
        <f>일반!A25</f>
        <v>43440</v>
      </c>
      <c r="B30" s="45">
        <f>일반!E25</f>
        <v>7902145340299</v>
      </c>
      <c r="C30" s="45" t="str">
        <f>일반!D25</f>
        <v>세랄리</v>
      </c>
      <c r="D30" s="45" t="str">
        <f>일반!F25</f>
        <v>gf127283</v>
      </c>
      <c r="E30" s="45" t="s">
        <v>111</v>
      </c>
      <c r="F30" s="45" t="s">
        <v>118</v>
      </c>
      <c r="G30" s="45">
        <v>1</v>
      </c>
      <c r="I30" s="45" t="s">
        <v>113</v>
      </c>
      <c r="M30" s="45">
        <f>일반!AI25</f>
        <v>0</v>
      </c>
      <c r="N30" s="45">
        <f>일반!AJ25</f>
        <v>0</v>
      </c>
      <c r="O30" s="45">
        <f>일반!AC25</f>
        <v>19</v>
      </c>
      <c r="P30" s="45">
        <f>일반!AD25</f>
        <v>29</v>
      </c>
      <c r="Q30" s="45">
        <f>일반!AE25</f>
        <v>23</v>
      </c>
      <c r="AC30" s="45">
        <f>일반!T25</f>
        <v>1.5</v>
      </c>
      <c r="AD30" s="45">
        <f>일반!S25</f>
        <v>1.5</v>
      </c>
      <c r="AG30" s="45">
        <f>일반!AL25</f>
        <v>86</v>
      </c>
      <c r="AH30" s="45">
        <f>일반!P25</f>
        <v>183.4</v>
      </c>
      <c r="AK30" s="45" t="str">
        <f>일반!Y25</f>
        <v>음성</v>
      </c>
      <c r="AR30" s="45">
        <f>일반!AH25</f>
        <v>0</v>
      </c>
      <c r="AT30" s="45">
        <f>일반!Q25</f>
        <v>83.1</v>
      </c>
      <c r="AU30" s="45">
        <f>일반!AG25</f>
        <v>24.7</v>
      </c>
      <c r="AW30" s="45">
        <f>일반!AB25</f>
        <v>0</v>
      </c>
      <c r="AX30" s="45">
        <f>일반!AK25</f>
        <v>0.97</v>
      </c>
      <c r="AY30" s="45">
        <f>일반!AF25</f>
        <v>87.2</v>
      </c>
      <c r="AZ30" s="45">
        <f>일반!AA25</f>
        <v>110</v>
      </c>
      <c r="BA30" s="45">
        <f>일반!Z25</f>
        <v>15.6</v>
      </c>
      <c r="BB30" s="45">
        <f>일반!W25</f>
        <v>116</v>
      </c>
      <c r="BC30" s="45">
        <f>일반!X25</f>
        <v>78</v>
      </c>
      <c r="BD30" s="45" t="str">
        <f>일반!AM25</f>
        <v>정상(A) A</v>
      </c>
    </row>
    <row r="31" spans="1:56">
      <c r="A31" s="45">
        <f>일반!A26</f>
        <v>43440</v>
      </c>
      <c r="B31" s="45">
        <f>일반!E26</f>
        <v>8008265120025</v>
      </c>
      <c r="C31" s="45" t="str">
        <f>일반!D26</f>
        <v>아브디발리</v>
      </c>
      <c r="D31" s="45" t="str">
        <f>일반!F26</f>
        <v>gf127285</v>
      </c>
      <c r="E31" s="45" t="s">
        <v>111</v>
      </c>
      <c r="F31" s="45" t="s">
        <v>118</v>
      </c>
      <c r="G31" s="45">
        <v>1</v>
      </c>
      <c r="I31" s="45" t="s">
        <v>113</v>
      </c>
      <c r="M31" s="45">
        <f>일반!AI26</f>
        <v>0</v>
      </c>
      <c r="N31" s="45">
        <f>일반!AJ26</f>
        <v>0</v>
      </c>
      <c r="O31" s="45">
        <f>일반!AC26</f>
        <v>20</v>
      </c>
      <c r="P31" s="45">
        <f>일반!AD26</f>
        <v>25</v>
      </c>
      <c r="Q31" s="45">
        <f>일반!AE26</f>
        <v>24</v>
      </c>
      <c r="AC31" s="45">
        <f>일반!T26</f>
        <v>1.2</v>
      </c>
      <c r="AD31" s="45">
        <f>일반!S26</f>
        <v>1.2</v>
      </c>
      <c r="AG31" s="45">
        <f>일반!AL26</f>
        <v>102</v>
      </c>
      <c r="AH31" s="45">
        <f>일반!P26</f>
        <v>168</v>
      </c>
      <c r="AK31" s="45" t="str">
        <f>일반!Y26</f>
        <v>음성</v>
      </c>
      <c r="AR31" s="45">
        <f>일반!AH26</f>
        <v>0</v>
      </c>
      <c r="AT31" s="45">
        <f>일반!Q26</f>
        <v>84</v>
      </c>
      <c r="AU31" s="45">
        <f>일반!AG26</f>
        <v>29.8</v>
      </c>
      <c r="AW31" s="45">
        <f>일반!AB26</f>
        <v>0</v>
      </c>
      <c r="AX31" s="45">
        <f>일반!AK26</f>
        <v>0.84</v>
      </c>
      <c r="AY31" s="45">
        <f>일반!AF26</f>
        <v>97.2</v>
      </c>
      <c r="AZ31" s="45">
        <f>일반!AA26</f>
        <v>98</v>
      </c>
      <c r="BA31" s="45">
        <f>일반!Z26</f>
        <v>13.8</v>
      </c>
      <c r="BB31" s="45">
        <f>일반!W26</f>
        <v>122</v>
      </c>
      <c r="BC31" s="45">
        <f>일반!X26</f>
        <v>80</v>
      </c>
      <c r="BD31" s="45" t="str">
        <f>일반!AM26</f>
        <v>정상(A) A</v>
      </c>
    </row>
    <row r="32" spans="1:56">
      <c r="A32" s="45">
        <f>일반!A27</f>
        <v>43440</v>
      </c>
      <c r="B32" s="45">
        <f>일반!E27</f>
        <v>9111275120038</v>
      </c>
      <c r="C32" s="45" t="str">
        <f>일반!D27</f>
        <v>아유츠</v>
      </c>
      <c r="D32" s="45" t="str">
        <f>일반!F27</f>
        <v>gf127298</v>
      </c>
      <c r="E32" s="45" t="s">
        <v>111</v>
      </c>
      <c r="F32" s="45" t="s">
        <v>118</v>
      </c>
      <c r="G32" s="45">
        <v>1</v>
      </c>
      <c r="I32" s="45" t="s">
        <v>113</v>
      </c>
      <c r="M32" s="45">
        <f>일반!AI27</f>
        <v>0</v>
      </c>
      <c r="N32" s="45">
        <f>일반!AJ27</f>
        <v>0</v>
      </c>
      <c r="O32" s="45">
        <f>일반!AC27</f>
        <v>25</v>
      </c>
      <c r="P32" s="45">
        <f>일반!AD27</f>
        <v>54</v>
      </c>
      <c r="Q32" s="45">
        <f>일반!AE27</f>
        <v>27</v>
      </c>
      <c r="AC32" s="45">
        <f>일반!T27</f>
        <v>1.2</v>
      </c>
      <c r="AD32" s="45">
        <f>일반!S27</f>
        <v>1.2</v>
      </c>
      <c r="AG32" s="45">
        <f>일반!AL27</f>
        <v>101</v>
      </c>
      <c r="AH32" s="45">
        <f>일반!P27</f>
        <v>170</v>
      </c>
      <c r="AK32" s="45" t="str">
        <f>일반!Y27</f>
        <v>음성</v>
      </c>
      <c r="AR32" s="45">
        <f>일반!AH27</f>
        <v>0</v>
      </c>
      <c r="AT32" s="45">
        <f>일반!Q27</f>
        <v>65.5</v>
      </c>
      <c r="AU32" s="45">
        <f>일반!AG27</f>
        <v>22.7</v>
      </c>
      <c r="AW32" s="45">
        <f>일반!AB27</f>
        <v>0</v>
      </c>
      <c r="AX32" s="45">
        <f>일반!AK27</f>
        <v>0.9</v>
      </c>
      <c r="AY32" s="45">
        <f>일반!AF27</f>
        <v>77.099999999999994</v>
      </c>
      <c r="AZ32" s="45">
        <f>일반!AA27</f>
        <v>85</v>
      </c>
      <c r="BA32" s="45">
        <f>일반!Z27</f>
        <v>15.2</v>
      </c>
      <c r="BB32" s="45">
        <f>일반!W27</f>
        <v>110</v>
      </c>
      <c r="BC32" s="45">
        <f>일반!X27</f>
        <v>70</v>
      </c>
      <c r="BD32" s="45" t="str">
        <f>일반!AM27</f>
        <v>정상(A) A</v>
      </c>
    </row>
    <row r="33" spans="1:56">
      <c r="A33" s="45">
        <f>일반!A28</f>
        <v>43440</v>
      </c>
      <c r="B33" s="45">
        <f>일반!E28</f>
        <v>8410205340595</v>
      </c>
      <c r="C33" s="45" t="str">
        <f>일반!D28</f>
        <v>알통고야크</v>
      </c>
      <c r="D33" s="45" t="str">
        <f>일반!F28</f>
        <v>gf127295</v>
      </c>
      <c r="E33" s="45" t="s">
        <v>111</v>
      </c>
      <c r="F33" s="45" t="s">
        <v>118</v>
      </c>
      <c r="G33" s="45">
        <v>1</v>
      </c>
      <c r="I33" s="45" t="s">
        <v>113</v>
      </c>
      <c r="M33" s="45">
        <f>일반!AI28</f>
        <v>0</v>
      </c>
      <c r="N33" s="45">
        <f>일반!AJ28</f>
        <v>0</v>
      </c>
      <c r="O33" s="45">
        <f>일반!AC28</f>
        <v>19</v>
      </c>
      <c r="P33" s="45">
        <f>일반!AD28</f>
        <v>18</v>
      </c>
      <c r="Q33" s="45">
        <f>일반!AE28</f>
        <v>16</v>
      </c>
      <c r="AC33" s="45">
        <f>일반!T28</f>
        <v>1.5</v>
      </c>
      <c r="AD33" s="45">
        <f>일반!S28</f>
        <v>1.5</v>
      </c>
      <c r="AG33" s="45">
        <f>일반!AL28</f>
        <v>73</v>
      </c>
      <c r="AH33" s="45">
        <f>일반!P28</f>
        <v>166</v>
      </c>
      <c r="AK33" s="45" t="str">
        <f>일반!Y28</f>
        <v>음성</v>
      </c>
      <c r="AR33" s="45">
        <f>일반!AH28</f>
        <v>0</v>
      </c>
      <c r="AT33" s="45">
        <f>일반!Q28</f>
        <v>63.3</v>
      </c>
      <c r="AU33" s="45">
        <f>일반!AG28</f>
        <v>23</v>
      </c>
      <c r="AW33" s="45">
        <f>일반!AB28</f>
        <v>0</v>
      </c>
      <c r="AX33" s="45">
        <f>일반!AK28</f>
        <v>1.1399999999999999</v>
      </c>
      <c r="AY33" s="45">
        <f>일반!AF28</f>
        <v>77.099999999999994</v>
      </c>
      <c r="AZ33" s="45">
        <f>일반!AA28</f>
        <v>86</v>
      </c>
      <c r="BA33" s="45">
        <f>일반!Z28</f>
        <v>15.4</v>
      </c>
      <c r="BB33" s="45">
        <f>일반!W28</f>
        <v>118</v>
      </c>
      <c r="BC33" s="45">
        <f>일반!X28</f>
        <v>76</v>
      </c>
      <c r="BD33" s="45" t="str">
        <f>일반!AM28</f>
        <v>정상(A) A</v>
      </c>
    </row>
    <row r="34" spans="1:56">
      <c r="A34" s="45">
        <f>일반!A29</f>
        <v>43440</v>
      </c>
      <c r="B34" s="45">
        <f>일반!E29</f>
        <v>7503011808517</v>
      </c>
      <c r="C34" s="45" t="str">
        <f>일반!D29</f>
        <v>엄재필</v>
      </c>
      <c r="D34" s="45" t="str">
        <f>일반!F29</f>
        <v>gf127311</v>
      </c>
      <c r="E34" s="45" t="s">
        <v>111</v>
      </c>
      <c r="F34" s="45" t="s">
        <v>118</v>
      </c>
      <c r="G34" s="45">
        <v>1</v>
      </c>
      <c r="I34" s="45" t="s">
        <v>113</v>
      </c>
      <c r="M34" s="45">
        <f>일반!AI29</f>
        <v>0</v>
      </c>
      <c r="N34" s="45">
        <f>일반!AJ29</f>
        <v>0</v>
      </c>
      <c r="O34" s="45">
        <f>일반!AC29</f>
        <v>40</v>
      </c>
      <c r="P34" s="45">
        <f>일반!AD29</f>
        <v>37</v>
      </c>
      <c r="Q34" s="45">
        <f>일반!AE29</f>
        <v>50</v>
      </c>
      <c r="AC34" s="45">
        <f>일반!T29</f>
        <v>0.9</v>
      </c>
      <c r="AD34" s="45">
        <f>일반!S29</f>
        <v>0.6</v>
      </c>
      <c r="AG34" s="45">
        <f>일반!AL29</f>
        <v>90</v>
      </c>
      <c r="AH34" s="45">
        <f>일반!P29</f>
        <v>180.5</v>
      </c>
      <c r="AK34" s="45" t="str">
        <f>일반!Y29</f>
        <v>음성</v>
      </c>
      <c r="AR34" s="45">
        <f>일반!AH29</f>
        <v>0</v>
      </c>
      <c r="AT34" s="45">
        <f>일반!Q29</f>
        <v>80.8</v>
      </c>
      <c r="AU34" s="45">
        <f>일반!AG29</f>
        <v>24.8</v>
      </c>
      <c r="AW34" s="45">
        <f>일반!AB29</f>
        <v>0</v>
      </c>
      <c r="AX34" s="45">
        <f>일반!AK29</f>
        <v>0.91</v>
      </c>
      <c r="AY34" s="45">
        <f>일반!AF29</f>
        <v>88</v>
      </c>
      <c r="AZ34" s="45">
        <f>일반!AA29</f>
        <v>98</v>
      </c>
      <c r="BA34" s="45">
        <f>일반!Z29</f>
        <v>17</v>
      </c>
      <c r="BB34" s="45">
        <f>일반!W29</f>
        <v>124</v>
      </c>
      <c r="BC34" s="45">
        <f>일반!X29</f>
        <v>82</v>
      </c>
      <c r="BD34" s="45" t="str">
        <f>일반!AM29</f>
        <v>정상(A) A</v>
      </c>
    </row>
    <row r="35" spans="1:56">
      <c r="A35" s="45">
        <f>일반!A30</f>
        <v>43440</v>
      </c>
      <c r="B35" s="45">
        <f>일반!E30</f>
        <v>8804045500026</v>
      </c>
      <c r="C35" s="45" t="str">
        <f>일반!D30</f>
        <v>에밀벡</v>
      </c>
      <c r="D35" s="45" t="str">
        <f>일반!F30</f>
        <v>gf127274</v>
      </c>
      <c r="E35" s="45" t="s">
        <v>111</v>
      </c>
      <c r="F35" s="45" t="s">
        <v>118</v>
      </c>
      <c r="G35" s="45">
        <v>1</v>
      </c>
      <c r="I35" s="45" t="s">
        <v>113</v>
      </c>
      <c r="M35" s="45">
        <f>일반!AI30</f>
        <v>0</v>
      </c>
      <c r="N35" s="45">
        <f>일반!AJ30</f>
        <v>0</v>
      </c>
      <c r="O35" s="45">
        <f>일반!AC30</f>
        <v>18</v>
      </c>
      <c r="P35" s="45">
        <f>일반!AD30</f>
        <v>11</v>
      </c>
      <c r="Q35" s="45">
        <f>일반!AE30</f>
        <v>17</v>
      </c>
      <c r="AC35" s="45">
        <f>일반!T30</f>
        <v>1.5</v>
      </c>
      <c r="AD35" s="45">
        <f>일반!S30</f>
        <v>1.5</v>
      </c>
      <c r="AG35" s="45">
        <f>일반!AL30</f>
        <v>111</v>
      </c>
      <c r="AH35" s="45">
        <f>일반!P30</f>
        <v>164.1</v>
      </c>
      <c r="AK35" s="45" t="str">
        <f>일반!Y30</f>
        <v>음성</v>
      </c>
      <c r="AR35" s="45">
        <f>일반!AH30</f>
        <v>0</v>
      </c>
      <c r="AT35" s="45">
        <f>일반!Q30</f>
        <v>58.1</v>
      </c>
      <c r="AU35" s="45">
        <f>일반!AG30</f>
        <v>21.6</v>
      </c>
      <c r="AW35" s="45">
        <f>일반!AB30</f>
        <v>0</v>
      </c>
      <c r="AX35" s="45">
        <f>일반!AK30</f>
        <v>0.81</v>
      </c>
      <c r="AY35" s="45">
        <f>일반!AF30</f>
        <v>75.099999999999994</v>
      </c>
      <c r="AZ35" s="45">
        <f>일반!AA30</f>
        <v>87</v>
      </c>
      <c r="BA35" s="45">
        <f>일반!Z30</f>
        <v>14.9</v>
      </c>
      <c r="BB35" s="45">
        <f>일반!W30</f>
        <v>106</v>
      </c>
      <c r="BC35" s="45">
        <f>일반!X30</f>
        <v>76</v>
      </c>
      <c r="BD35" s="45" t="str">
        <f>일반!AM30</f>
        <v>정상(A) A</v>
      </c>
    </row>
    <row r="36" spans="1:56">
      <c r="A36" s="45">
        <f>일반!A31</f>
        <v>43440</v>
      </c>
      <c r="B36" s="45">
        <f>일반!E31</f>
        <v>7512151624211</v>
      </c>
      <c r="C36" s="45" t="str">
        <f>일반!D31</f>
        <v>오남길</v>
      </c>
      <c r="D36" s="45" t="str">
        <f>일반!F31</f>
        <v>gf127307</v>
      </c>
      <c r="E36" s="45" t="s">
        <v>111</v>
      </c>
      <c r="F36" s="45" t="s">
        <v>118</v>
      </c>
      <c r="G36" s="45">
        <v>1</v>
      </c>
      <c r="I36" s="45" t="s">
        <v>113</v>
      </c>
      <c r="M36" s="45">
        <f>일반!AI31</f>
        <v>0</v>
      </c>
      <c r="N36" s="45">
        <f>일반!AJ31</f>
        <v>0</v>
      </c>
      <c r="O36" s="45">
        <f>일반!AC31</f>
        <v>28</v>
      </c>
      <c r="P36" s="45">
        <f>일반!AD31</f>
        <v>36</v>
      </c>
      <c r="Q36" s="45">
        <f>일반!AE31</f>
        <v>23</v>
      </c>
      <c r="AC36" s="45">
        <f>일반!T31</f>
        <v>1.2</v>
      </c>
      <c r="AD36" s="45">
        <f>일반!S31</f>
        <v>0.9</v>
      </c>
      <c r="AG36" s="45">
        <f>일반!AL31</f>
        <v>65</v>
      </c>
      <c r="AH36" s="45">
        <f>일반!P31</f>
        <v>164</v>
      </c>
      <c r="AK36" s="45" t="str">
        <f>일반!Y31</f>
        <v>음성</v>
      </c>
      <c r="AR36" s="45">
        <f>일반!AH31</f>
        <v>0</v>
      </c>
      <c r="AT36" s="45">
        <f>일반!Q31</f>
        <v>71.099999999999994</v>
      </c>
      <c r="AU36" s="45">
        <f>일반!AG31</f>
        <v>26.4</v>
      </c>
      <c r="AW36" s="45">
        <f>일반!AB31</f>
        <v>0</v>
      </c>
      <c r="AX36" s="45">
        <f>일반!AK31</f>
        <v>1.21</v>
      </c>
      <c r="AY36" s="45">
        <f>일반!AF31</f>
        <v>87</v>
      </c>
      <c r="AZ36" s="45">
        <f>일반!AA31</f>
        <v>112</v>
      </c>
      <c r="BA36" s="45">
        <f>일반!Z31</f>
        <v>13.8</v>
      </c>
      <c r="BB36" s="45">
        <f>일반!W31</f>
        <v>124</v>
      </c>
      <c r="BC36" s="45">
        <f>일반!X31</f>
        <v>82</v>
      </c>
      <c r="BD36" s="45" t="str">
        <f>일반!AM31</f>
        <v>정상(A) A</v>
      </c>
    </row>
    <row r="37" spans="1:56">
      <c r="A37" s="45">
        <f>일반!A32</f>
        <v>43440</v>
      </c>
      <c r="B37" s="45">
        <f>일반!E32</f>
        <v>7908251390919</v>
      </c>
      <c r="C37" s="45" t="str">
        <f>일반!D32</f>
        <v>우태원</v>
      </c>
      <c r="D37" s="45" t="str">
        <f>일반!F32</f>
        <v>gf127261</v>
      </c>
      <c r="E37" s="45" t="s">
        <v>111</v>
      </c>
      <c r="F37" s="45" t="s">
        <v>118</v>
      </c>
      <c r="G37" s="45">
        <v>1</v>
      </c>
      <c r="I37" s="45" t="s">
        <v>113</v>
      </c>
      <c r="M37" s="45">
        <f>일반!AI32</f>
        <v>0</v>
      </c>
      <c r="N37" s="45">
        <f>일반!AJ32</f>
        <v>0</v>
      </c>
      <c r="O37" s="45">
        <f>일반!AC32</f>
        <v>26</v>
      </c>
      <c r="P37" s="45">
        <f>일반!AD32</f>
        <v>36</v>
      </c>
      <c r="Q37" s="45">
        <f>일반!AE32</f>
        <v>28</v>
      </c>
      <c r="AC37" s="45">
        <f>일반!T32</f>
        <v>1.5</v>
      </c>
      <c r="AD37" s="45">
        <f>일반!S32</f>
        <v>1.5</v>
      </c>
      <c r="AG37" s="45">
        <f>일반!AL32</f>
        <v>96</v>
      </c>
      <c r="AH37" s="45">
        <f>일반!P32</f>
        <v>170</v>
      </c>
      <c r="AK37" s="45" t="str">
        <f>일반!Y32</f>
        <v>음성</v>
      </c>
      <c r="AR37" s="45">
        <f>일반!AH32</f>
        <v>0</v>
      </c>
      <c r="AT37" s="45">
        <f>일반!Q32</f>
        <v>74.599999999999994</v>
      </c>
      <c r="AU37" s="45">
        <f>일반!AG32</f>
        <v>25.8</v>
      </c>
      <c r="AW37" s="45">
        <f>일반!AB32</f>
        <v>0</v>
      </c>
      <c r="AX37" s="45">
        <f>일반!AK32</f>
        <v>0.88</v>
      </c>
      <c r="AY37" s="45">
        <f>일반!AF32</f>
        <v>87.1</v>
      </c>
      <c r="AZ37" s="45">
        <f>일반!AA32</f>
        <v>87</v>
      </c>
      <c r="BA37" s="45">
        <f>일반!Z32</f>
        <v>17.2</v>
      </c>
      <c r="BB37" s="45">
        <f>일반!W32</f>
        <v>118</v>
      </c>
      <c r="BC37" s="45">
        <f>일반!X32</f>
        <v>76</v>
      </c>
      <c r="BD37" s="45" t="str">
        <f>일반!AM32</f>
        <v>정상(A) A</v>
      </c>
    </row>
    <row r="38" spans="1:56">
      <c r="A38" s="45">
        <f>일반!A33</f>
        <v>43440</v>
      </c>
      <c r="B38" s="45">
        <f>일반!E33</f>
        <v>8707015300398</v>
      </c>
      <c r="C38" s="45" t="str">
        <f>일반!D33</f>
        <v>이가롬</v>
      </c>
      <c r="D38" s="45" t="str">
        <f>일반!F33</f>
        <v>gf127276</v>
      </c>
      <c r="E38" s="45" t="s">
        <v>111</v>
      </c>
      <c r="F38" s="45" t="s">
        <v>118</v>
      </c>
      <c r="G38" s="45">
        <v>1</v>
      </c>
      <c r="I38" s="45" t="s">
        <v>113</v>
      </c>
      <c r="M38" s="45">
        <f>일반!AI33</f>
        <v>0</v>
      </c>
      <c r="N38" s="45">
        <f>일반!AJ33</f>
        <v>0</v>
      </c>
      <c r="O38" s="45">
        <f>일반!AC33</f>
        <v>22</v>
      </c>
      <c r="P38" s="45">
        <f>일반!AD33</f>
        <v>29</v>
      </c>
      <c r="Q38" s="45">
        <f>일반!AE33</f>
        <v>46</v>
      </c>
      <c r="AC38" s="45">
        <f>일반!T33</f>
        <v>1.2</v>
      </c>
      <c r="AD38" s="45">
        <f>일반!S33</f>
        <v>1.2</v>
      </c>
      <c r="AG38" s="45">
        <f>일반!AL33</f>
        <v>91</v>
      </c>
      <c r="AH38" s="45">
        <f>일반!P33</f>
        <v>188</v>
      </c>
      <c r="AK38" s="45" t="str">
        <f>일반!Y33</f>
        <v>음성</v>
      </c>
      <c r="AR38" s="45">
        <f>일반!AH33</f>
        <v>0</v>
      </c>
      <c r="AT38" s="45">
        <f>일반!Q33</f>
        <v>111.8</v>
      </c>
      <c r="AU38" s="45">
        <f>일반!AG33</f>
        <v>31.6</v>
      </c>
      <c r="AW38" s="45">
        <f>일반!AB33</f>
        <v>0</v>
      </c>
      <c r="AX38" s="45">
        <f>일반!AK33</f>
        <v>0.96</v>
      </c>
      <c r="AY38" s="45">
        <f>일반!AF33</f>
        <v>107.5</v>
      </c>
      <c r="AZ38" s="45">
        <f>일반!AA33</f>
        <v>97</v>
      </c>
      <c r="BA38" s="45">
        <f>일반!Z33</f>
        <v>15.8</v>
      </c>
      <c r="BB38" s="45">
        <f>일반!W33</f>
        <v>118</v>
      </c>
      <c r="BC38" s="45">
        <f>일반!X33</f>
        <v>78</v>
      </c>
      <c r="BD38" s="45" t="str">
        <f>일반!AM33</f>
        <v>정상(A) A</v>
      </c>
    </row>
    <row r="39" spans="1:56">
      <c r="A39" s="45">
        <f>일반!A34</f>
        <v>43440</v>
      </c>
      <c r="B39" s="45">
        <f>일반!E34</f>
        <v>9909261384915</v>
      </c>
      <c r="C39" s="45" t="str">
        <f>일반!D34</f>
        <v>이강호</v>
      </c>
      <c r="D39" s="45" t="str">
        <f>일반!F34</f>
        <v>gf127296</v>
      </c>
      <c r="E39" s="45" t="s">
        <v>111</v>
      </c>
      <c r="F39" s="45" t="s">
        <v>118</v>
      </c>
      <c r="G39" s="45">
        <v>1</v>
      </c>
      <c r="I39" s="45" t="s">
        <v>113</v>
      </c>
      <c r="M39" s="45">
        <f>일반!AI34</f>
        <v>0</v>
      </c>
      <c r="N39" s="45">
        <f>일반!AJ34</f>
        <v>0</v>
      </c>
      <c r="O39" s="45">
        <f>일반!AC34</f>
        <v>16</v>
      </c>
      <c r="P39" s="45">
        <f>일반!AD34</f>
        <v>16</v>
      </c>
      <c r="Q39" s="45">
        <f>일반!AE34</f>
        <v>27</v>
      </c>
      <c r="AC39" s="45">
        <f>일반!T34</f>
        <v>1.5</v>
      </c>
      <c r="AD39" s="45">
        <f>일반!S34</f>
        <v>1.5</v>
      </c>
      <c r="AG39" s="45">
        <f>일반!AL34</f>
        <v>94</v>
      </c>
      <c r="AH39" s="45">
        <f>일반!P34</f>
        <v>173.3</v>
      </c>
      <c r="AK39" s="45" t="str">
        <f>일반!Y34</f>
        <v>음성</v>
      </c>
      <c r="AR39" s="45">
        <f>일반!AH34</f>
        <v>0</v>
      </c>
      <c r="AT39" s="45">
        <f>일반!Q34</f>
        <v>56.3</v>
      </c>
      <c r="AU39" s="45">
        <f>일반!AG34</f>
        <v>18.7</v>
      </c>
      <c r="AW39" s="45">
        <f>일반!AB34</f>
        <v>0</v>
      </c>
      <c r="AX39" s="45">
        <f>일반!AK34</f>
        <v>1.02</v>
      </c>
      <c r="AY39" s="45">
        <f>일반!AF34</f>
        <v>63.1</v>
      </c>
      <c r="AZ39" s="45">
        <f>일반!AA34</f>
        <v>95</v>
      </c>
      <c r="BA39" s="45">
        <f>일반!Z34</f>
        <v>15.6</v>
      </c>
      <c r="BB39" s="45">
        <f>일반!W34</f>
        <v>116</v>
      </c>
      <c r="BC39" s="45">
        <f>일반!X34</f>
        <v>70</v>
      </c>
      <c r="BD39" s="45" t="str">
        <f>일반!AM34</f>
        <v>정상(A) A</v>
      </c>
    </row>
    <row r="40" spans="1:56">
      <c r="A40" s="45">
        <f>일반!A35</f>
        <v>43440</v>
      </c>
      <c r="B40" s="45">
        <f>일반!E35</f>
        <v>8901215660026</v>
      </c>
      <c r="C40" s="45" t="str">
        <f>일반!D35</f>
        <v>이놈존</v>
      </c>
      <c r="D40" s="45" t="str">
        <f>일반!F35</f>
        <v>gf127272</v>
      </c>
      <c r="E40" s="45" t="s">
        <v>111</v>
      </c>
      <c r="F40" s="45" t="s">
        <v>118</v>
      </c>
      <c r="G40" s="45">
        <v>1</v>
      </c>
      <c r="I40" s="45" t="s">
        <v>113</v>
      </c>
      <c r="M40" s="45">
        <f>일반!AI35</f>
        <v>0</v>
      </c>
      <c r="N40" s="45">
        <f>일반!AJ35</f>
        <v>0</v>
      </c>
      <c r="O40" s="45">
        <f>일반!AC35</f>
        <v>25</v>
      </c>
      <c r="P40" s="45">
        <f>일반!AD35</f>
        <v>36</v>
      </c>
      <c r="Q40" s="45">
        <f>일반!AE35</f>
        <v>25</v>
      </c>
      <c r="AC40" s="45">
        <f>일반!T35</f>
        <v>1.5</v>
      </c>
      <c r="AD40" s="45">
        <f>일반!S35</f>
        <v>1.5</v>
      </c>
      <c r="AG40" s="45">
        <f>일반!AL35</f>
        <v>75</v>
      </c>
      <c r="AH40" s="45">
        <f>일반!P35</f>
        <v>178</v>
      </c>
      <c r="AK40" s="45" t="str">
        <f>일반!Y35</f>
        <v>음성</v>
      </c>
      <c r="AR40" s="45">
        <f>일반!AH35</f>
        <v>0</v>
      </c>
      <c r="AT40" s="45">
        <f>일반!Q35</f>
        <v>83.6</v>
      </c>
      <c r="AU40" s="45">
        <f>일반!AG35</f>
        <v>26.4</v>
      </c>
      <c r="AW40" s="45">
        <f>일반!AB35</f>
        <v>0</v>
      </c>
      <c r="AX40" s="45">
        <f>일반!AK35</f>
        <v>1.1399999999999999</v>
      </c>
      <c r="AY40" s="45">
        <f>일반!AF35</f>
        <v>90.5</v>
      </c>
      <c r="AZ40" s="45">
        <f>일반!AA35</f>
        <v>106</v>
      </c>
      <c r="BA40" s="45">
        <f>일반!Z35</f>
        <v>17.399999999999999</v>
      </c>
      <c r="BB40" s="45">
        <f>일반!W35</f>
        <v>116</v>
      </c>
      <c r="BC40" s="45">
        <f>일반!X35</f>
        <v>78</v>
      </c>
      <c r="BD40" s="45" t="str">
        <f>일반!AM35</f>
        <v>정상(A) A</v>
      </c>
    </row>
    <row r="41" spans="1:56">
      <c r="A41" s="45">
        <f>일반!A36</f>
        <v>43440</v>
      </c>
      <c r="B41" s="45">
        <f>일반!E36</f>
        <v>8310021236919</v>
      </c>
      <c r="C41" s="45" t="str">
        <f>일반!D36</f>
        <v>이덕수</v>
      </c>
      <c r="D41" s="45" t="str">
        <f>일반!F36</f>
        <v>gf127301</v>
      </c>
      <c r="E41" s="45" t="s">
        <v>111</v>
      </c>
      <c r="F41" s="45" t="s">
        <v>118</v>
      </c>
      <c r="G41" s="45">
        <v>1</v>
      </c>
      <c r="I41" s="45" t="s">
        <v>113</v>
      </c>
      <c r="M41" s="45">
        <f>일반!AI36</f>
        <v>0</v>
      </c>
      <c r="N41" s="45">
        <f>일반!AJ36</f>
        <v>0</v>
      </c>
      <c r="O41" s="45">
        <f>일반!AC36</f>
        <v>25</v>
      </c>
      <c r="P41" s="45">
        <f>일반!AD36</f>
        <v>38</v>
      </c>
      <c r="Q41" s="45">
        <f>일반!AE36</f>
        <v>27</v>
      </c>
      <c r="AC41" s="45">
        <f>일반!T36</f>
        <v>1.2</v>
      </c>
      <c r="AD41" s="45">
        <f>일반!S36</f>
        <v>1.5</v>
      </c>
      <c r="AG41" s="45">
        <f>일반!AL36</f>
        <v>77</v>
      </c>
      <c r="AH41" s="45">
        <f>일반!P36</f>
        <v>172.2</v>
      </c>
      <c r="AK41" s="45" t="str">
        <f>일반!Y36</f>
        <v>음성</v>
      </c>
      <c r="AR41" s="45">
        <f>일반!AH36</f>
        <v>0</v>
      </c>
      <c r="AT41" s="45">
        <f>일반!Q36</f>
        <v>88.9</v>
      </c>
      <c r="AU41" s="45">
        <f>일반!AG36</f>
        <v>30</v>
      </c>
      <c r="AW41" s="45">
        <f>일반!AB36</f>
        <v>0</v>
      </c>
      <c r="AX41" s="45">
        <f>일반!AK36</f>
        <v>1.08</v>
      </c>
      <c r="AY41" s="45">
        <f>일반!AF36</f>
        <v>91.2</v>
      </c>
      <c r="AZ41" s="45">
        <f>일반!AA36</f>
        <v>79</v>
      </c>
      <c r="BA41" s="45">
        <f>일반!Z36</f>
        <v>17.100000000000001</v>
      </c>
      <c r="BB41" s="45">
        <f>일반!W36</f>
        <v>118</v>
      </c>
      <c r="BC41" s="45">
        <f>일반!X36</f>
        <v>78</v>
      </c>
      <c r="BD41" s="45" t="str">
        <f>일반!AM36</f>
        <v>정상(A) A</v>
      </c>
    </row>
    <row r="42" spans="1:56">
      <c r="A42" s="45">
        <f>일반!A37</f>
        <v>43440</v>
      </c>
      <c r="B42" s="45">
        <f>일반!E37</f>
        <v>9602071351219</v>
      </c>
      <c r="C42" s="45" t="str">
        <f>일반!D37</f>
        <v>이동희</v>
      </c>
      <c r="D42" s="45" t="str">
        <f>일반!F37</f>
        <v>gf127314</v>
      </c>
      <c r="E42" s="45" t="s">
        <v>111</v>
      </c>
      <c r="F42" s="45" t="s">
        <v>118</v>
      </c>
      <c r="G42" s="45">
        <v>1</v>
      </c>
      <c r="I42" s="45" t="s">
        <v>113</v>
      </c>
      <c r="M42" s="45">
        <f>일반!AI37</f>
        <v>0</v>
      </c>
      <c r="N42" s="45">
        <f>일반!AJ37</f>
        <v>0</v>
      </c>
      <c r="O42" s="45">
        <f>일반!AC37</f>
        <v>19</v>
      </c>
      <c r="P42" s="45">
        <f>일반!AD37</f>
        <v>20</v>
      </c>
      <c r="Q42" s="45">
        <f>일반!AE37</f>
        <v>50</v>
      </c>
      <c r="AC42" s="45">
        <f>일반!T37</f>
        <v>1.5</v>
      </c>
      <c r="AD42" s="45">
        <f>일반!S37</f>
        <v>1.5</v>
      </c>
      <c r="AG42" s="45">
        <f>일반!AL37</f>
        <v>109</v>
      </c>
      <c r="AH42" s="45">
        <f>일반!P37</f>
        <v>172.4</v>
      </c>
      <c r="AK42" s="45" t="str">
        <f>일반!Y37</f>
        <v>음성</v>
      </c>
      <c r="AR42" s="45">
        <f>일반!AH37</f>
        <v>0</v>
      </c>
      <c r="AT42" s="45">
        <f>일반!Q37</f>
        <v>74.599999999999994</v>
      </c>
      <c r="AU42" s="45">
        <f>일반!AG37</f>
        <v>25.1</v>
      </c>
      <c r="AW42" s="45">
        <f>일반!AB37</f>
        <v>0</v>
      </c>
      <c r="AX42" s="45">
        <f>일반!AK37</f>
        <v>0.87</v>
      </c>
      <c r="AY42" s="45">
        <f>일반!AF37</f>
        <v>81.2</v>
      </c>
      <c r="AZ42" s="45">
        <f>일반!AA37</f>
        <v>98</v>
      </c>
      <c r="BA42" s="45">
        <f>일반!Z37</f>
        <v>16.7</v>
      </c>
      <c r="BB42" s="45">
        <f>일반!W37</f>
        <v>116</v>
      </c>
      <c r="BC42" s="45">
        <f>일반!X37</f>
        <v>76</v>
      </c>
      <c r="BD42" s="45" t="str">
        <f>일반!AM37</f>
        <v>정상(A) A</v>
      </c>
    </row>
    <row r="43" spans="1:56">
      <c r="A43" s="45">
        <f>일반!A38</f>
        <v>43440</v>
      </c>
      <c r="B43" s="45">
        <f>일반!E38</f>
        <v>7904105340030</v>
      </c>
      <c r="C43" s="45" t="str">
        <f>일반!D38</f>
        <v>이자둘라</v>
      </c>
      <c r="D43" s="45" t="str">
        <f>일반!F38</f>
        <v>gf127282</v>
      </c>
      <c r="E43" s="45" t="s">
        <v>111</v>
      </c>
      <c r="F43" s="45" t="s">
        <v>118</v>
      </c>
      <c r="G43" s="45">
        <v>1</v>
      </c>
      <c r="I43" s="45" t="s">
        <v>113</v>
      </c>
      <c r="M43" s="45">
        <f>일반!AI38</f>
        <v>0</v>
      </c>
      <c r="N43" s="45">
        <f>일반!AJ38</f>
        <v>0</v>
      </c>
      <c r="O43" s="45">
        <f>일반!AC38</f>
        <v>31</v>
      </c>
      <c r="P43" s="45">
        <f>일반!AD38</f>
        <v>54</v>
      </c>
      <c r="Q43" s="45">
        <f>일반!AE38</f>
        <v>45</v>
      </c>
      <c r="AC43" s="45">
        <f>일반!T38</f>
        <v>1.5</v>
      </c>
      <c r="AD43" s="45">
        <f>일반!S38</f>
        <v>1.5</v>
      </c>
      <c r="AG43" s="45">
        <f>일반!AL38</f>
        <v>70</v>
      </c>
      <c r="AH43" s="45">
        <f>일반!P38</f>
        <v>167.2</v>
      </c>
      <c r="AK43" s="45" t="str">
        <f>일반!Y38</f>
        <v>음성</v>
      </c>
      <c r="AR43" s="45">
        <f>일반!AH38</f>
        <v>0</v>
      </c>
      <c r="AT43" s="45">
        <f>일반!Q38</f>
        <v>89</v>
      </c>
      <c r="AU43" s="45">
        <f>일반!AG38</f>
        <v>31.8</v>
      </c>
      <c r="AW43" s="45">
        <f>일반!AB38</f>
        <v>0</v>
      </c>
      <c r="AX43" s="45">
        <f>일반!AK38</f>
        <v>1.1599999999999999</v>
      </c>
      <c r="AY43" s="45">
        <f>일반!AF38</f>
        <v>98.7</v>
      </c>
      <c r="AZ43" s="45">
        <f>일반!AA38</f>
        <v>101</v>
      </c>
      <c r="BA43" s="45">
        <f>일반!Z38</f>
        <v>16.8</v>
      </c>
      <c r="BB43" s="45">
        <f>일반!W38</f>
        <v>118</v>
      </c>
      <c r="BC43" s="45">
        <f>일반!X38</f>
        <v>76</v>
      </c>
      <c r="BD43" s="45" t="str">
        <f>일반!AM38</f>
        <v>정상(A) A</v>
      </c>
    </row>
    <row r="44" spans="1:56">
      <c r="A44" s="45">
        <f>일반!A39</f>
        <v>43440</v>
      </c>
      <c r="B44" s="45">
        <f>일반!E39</f>
        <v>9901201408712</v>
      </c>
      <c r="C44" s="45" t="str">
        <f>일반!D39</f>
        <v>임태순</v>
      </c>
      <c r="D44" s="45" t="str">
        <f>일반!F39</f>
        <v>gf127278</v>
      </c>
      <c r="E44" s="45" t="s">
        <v>111</v>
      </c>
      <c r="F44" s="45" t="s">
        <v>118</v>
      </c>
      <c r="G44" s="45">
        <v>1</v>
      </c>
      <c r="I44" s="45" t="s">
        <v>113</v>
      </c>
      <c r="M44" s="45">
        <f>일반!AI39</f>
        <v>0</v>
      </c>
      <c r="N44" s="45">
        <f>일반!AJ39</f>
        <v>0</v>
      </c>
      <c r="O44" s="45">
        <f>일반!AC39</f>
        <v>20</v>
      </c>
      <c r="P44" s="45">
        <f>일반!AD39</f>
        <v>32</v>
      </c>
      <c r="Q44" s="45">
        <f>일반!AE39</f>
        <v>47</v>
      </c>
      <c r="AC44" s="45">
        <f>일반!T39</f>
        <v>1</v>
      </c>
      <c r="AD44" s="45">
        <f>일반!S39</f>
        <v>1.5</v>
      </c>
      <c r="AG44" s="45">
        <f>일반!AL39</f>
        <v>130</v>
      </c>
      <c r="AH44" s="45">
        <f>일반!P39</f>
        <v>166</v>
      </c>
      <c r="AK44" s="45" t="str">
        <f>일반!Y39</f>
        <v>음성</v>
      </c>
      <c r="AR44" s="45">
        <f>일반!AH39</f>
        <v>0</v>
      </c>
      <c r="AT44" s="45">
        <f>일반!Q39</f>
        <v>77.099999999999994</v>
      </c>
      <c r="AU44" s="45">
        <f>일반!AG39</f>
        <v>28</v>
      </c>
      <c r="AW44" s="45">
        <f>일반!AB39</f>
        <v>0</v>
      </c>
      <c r="AX44" s="45">
        <f>일반!AK39</f>
        <v>0.77</v>
      </c>
      <c r="AY44" s="45">
        <f>일반!AF39</f>
        <v>87.5</v>
      </c>
      <c r="AZ44" s="45">
        <f>일반!AA39</f>
        <v>97</v>
      </c>
      <c r="BA44" s="45">
        <f>일반!Z39</f>
        <v>15.1</v>
      </c>
      <c r="BB44" s="45">
        <f>일반!W39</f>
        <v>116</v>
      </c>
      <c r="BC44" s="45">
        <f>일반!X39</f>
        <v>78</v>
      </c>
      <c r="BD44" s="45" t="str">
        <f>일반!AM39</f>
        <v>정상(A) A</v>
      </c>
    </row>
    <row r="45" spans="1:56">
      <c r="A45" s="45">
        <f>일반!A40</f>
        <v>43440</v>
      </c>
      <c r="B45" s="45">
        <f>일반!E40</f>
        <v>8707045760598</v>
      </c>
      <c r="C45" s="45" t="str">
        <f>일반!D40</f>
        <v>자혼기르</v>
      </c>
      <c r="D45" s="45" t="str">
        <f>일반!F40</f>
        <v>gf127277</v>
      </c>
      <c r="E45" s="45" t="s">
        <v>111</v>
      </c>
      <c r="F45" s="45" t="s">
        <v>118</v>
      </c>
      <c r="G45" s="45">
        <v>1</v>
      </c>
      <c r="I45" s="45" t="s">
        <v>113</v>
      </c>
      <c r="M45" s="45">
        <f>일반!AI40</f>
        <v>0</v>
      </c>
      <c r="N45" s="45">
        <f>일반!AJ40</f>
        <v>0</v>
      </c>
      <c r="O45" s="45">
        <f>일반!AC40</f>
        <v>42</v>
      </c>
      <c r="P45" s="45">
        <f>일반!AD40</f>
        <v>125</v>
      </c>
      <c r="Q45" s="45">
        <f>일반!AE40</f>
        <v>71</v>
      </c>
      <c r="AC45" s="45">
        <f>일반!T40</f>
        <v>1.2</v>
      </c>
      <c r="AD45" s="45">
        <f>일반!S40</f>
        <v>1.2</v>
      </c>
      <c r="AG45" s="45">
        <f>일반!AL40</f>
        <v>86</v>
      </c>
      <c r="AH45" s="45">
        <f>일반!P40</f>
        <v>168.1</v>
      </c>
      <c r="AK45" s="45" t="str">
        <f>일반!Y40</f>
        <v>음성</v>
      </c>
      <c r="AR45" s="45">
        <f>일반!AH40</f>
        <v>0</v>
      </c>
      <c r="AT45" s="45">
        <f>일반!Q40</f>
        <v>82.5</v>
      </c>
      <c r="AU45" s="45">
        <f>일반!AG40</f>
        <v>29.2</v>
      </c>
      <c r="AW45" s="45">
        <f>일반!AB40</f>
        <v>0</v>
      </c>
      <c r="AX45" s="45">
        <f>일반!AK40</f>
        <v>1.01</v>
      </c>
      <c r="AY45" s="45">
        <f>일반!AF40</f>
        <v>90.6</v>
      </c>
      <c r="AZ45" s="45">
        <f>일반!AA40</f>
        <v>85</v>
      </c>
      <c r="BA45" s="45">
        <f>일반!Z40</f>
        <v>14.7</v>
      </c>
      <c r="BB45" s="45">
        <f>일반!W40</f>
        <v>118</v>
      </c>
      <c r="BC45" s="45">
        <f>일반!X40</f>
        <v>78</v>
      </c>
      <c r="BD45" s="45" t="str">
        <f>일반!AM40</f>
        <v>정상(A) A</v>
      </c>
    </row>
    <row r="46" spans="1:56">
      <c r="A46" s="45">
        <f>일반!A41</f>
        <v>43440</v>
      </c>
      <c r="B46" s="45">
        <f>일반!E41</f>
        <v>8710145340027</v>
      </c>
      <c r="C46" s="45" t="str">
        <f>일반!D41</f>
        <v>잠시드</v>
      </c>
      <c r="D46" s="45" t="str">
        <f>일반!F41</f>
        <v>gf127299</v>
      </c>
      <c r="E46" s="45" t="s">
        <v>111</v>
      </c>
      <c r="F46" s="45" t="s">
        <v>118</v>
      </c>
      <c r="G46" s="45">
        <v>1</v>
      </c>
      <c r="I46" s="45" t="s">
        <v>113</v>
      </c>
      <c r="M46" s="45">
        <f>일반!AI41</f>
        <v>0</v>
      </c>
      <c r="N46" s="45">
        <f>일반!AJ41</f>
        <v>0</v>
      </c>
      <c r="O46" s="45">
        <f>일반!AC41</f>
        <v>27</v>
      </c>
      <c r="P46" s="45">
        <f>일반!AD41</f>
        <v>38</v>
      </c>
      <c r="Q46" s="45">
        <f>일반!AE41</f>
        <v>29</v>
      </c>
      <c r="AC46" s="45">
        <f>일반!T41</f>
        <v>1.5</v>
      </c>
      <c r="AD46" s="45">
        <f>일반!S41</f>
        <v>1.2</v>
      </c>
      <c r="AG46" s="45">
        <f>일반!AL41</f>
        <v>103</v>
      </c>
      <c r="AH46" s="45">
        <f>일반!P41</f>
        <v>170</v>
      </c>
      <c r="AK46" s="45" t="str">
        <f>일반!Y41</f>
        <v>음성</v>
      </c>
      <c r="AR46" s="45">
        <f>일반!AH41</f>
        <v>0</v>
      </c>
      <c r="AT46" s="45">
        <f>일반!Q41</f>
        <v>80</v>
      </c>
      <c r="AU46" s="45">
        <f>일반!AG41</f>
        <v>27.7</v>
      </c>
      <c r="AW46" s="45">
        <f>일반!AB41</f>
        <v>0</v>
      </c>
      <c r="AX46" s="45">
        <f>일반!AK41</f>
        <v>0.86</v>
      </c>
      <c r="AY46" s="45">
        <f>일반!AF41</f>
        <v>87.1</v>
      </c>
      <c r="AZ46" s="45">
        <f>일반!AA41</f>
        <v>98</v>
      </c>
      <c r="BA46" s="45">
        <f>일반!Z41</f>
        <v>16.5</v>
      </c>
      <c r="BB46" s="45">
        <f>일반!W41</f>
        <v>118</v>
      </c>
      <c r="BC46" s="45">
        <f>일반!X41</f>
        <v>78</v>
      </c>
      <c r="BD46" s="45" t="str">
        <f>일반!AM41</f>
        <v>정상(A) A</v>
      </c>
    </row>
    <row r="47" spans="1:56">
      <c r="A47" s="45">
        <f>일반!A42</f>
        <v>43440</v>
      </c>
      <c r="B47" s="45">
        <f>일반!E42</f>
        <v>8607181419416</v>
      </c>
      <c r="C47" s="45" t="str">
        <f>일반!D42</f>
        <v>정의도</v>
      </c>
      <c r="D47" s="45" t="str">
        <f>일반!F42</f>
        <v>gf127267</v>
      </c>
      <c r="E47" s="45" t="s">
        <v>111</v>
      </c>
      <c r="F47" s="45" t="s">
        <v>118</v>
      </c>
      <c r="G47" s="45">
        <v>1</v>
      </c>
      <c r="I47" s="45" t="s">
        <v>113</v>
      </c>
      <c r="M47" s="45">
        <f>일반!AI42</f>
        <v>47</v>
      </c>
      <c r="N47" s="45">
        <f>일반!AJ42</f>
        <v>114</v>
      </c>
      <c r="O47" s="45">
        <f>일반!AC42</f>
        <v>27</v>
      </c>
      <c r="P47" s="45">
        <f>일반!AD42</f>
        <v>43</v>
      </c>
      <c r="Q47" s="45">
        <f>일반!AE42</f>
        <v>26</v>
      </c>
      <c r="AC47" s="45">
        <f>일반!T42</f>
        <v>1.5</v>
      </c>
      <c r="AD47" s="45">
        <f>일반!S42</f>
        <v>1.5</v>
      </c>
      <c r="AG47" s="45">
        <f>일반!AL42</f>
        <v>87</v>
      </c>
      <c r="AH47" s="45">
        <f>일반!P42</f>
        <v>176</v>
      </c>
      <c r="AK47" s="45" t="str">
        <f>일반!Y42</f>
        <v>음성</v>
      </c>
      <c r="AR47" s="45">
        <f>일반!AH42</f>
        <v>168</v>
      </c>
      <c r="AT47" s="45">
        <f>일반!Q42</f>
        <v>83.6</v>
      </c>
      <c r="AU47" s="45">
        <f>일반!AG42</f>
        <v>27</v>
      </c>
      <c r="AW47" s="45">
        <f>일반!AB42</f>
        <v>195</v>
      </c>
      <c r="AX47" s="45">
        <f>일반!AK42</f>
        <v>0.99</v>
      </c>
      <c r="AY47" s="45">
        <f>일반!AF42</f>
        <v>90</v>
      </c>
      <c r="AZ47" s="45">
        <f>일반!AA42</f>
        <v>83</v>
      </c>
      <c r="BA47" s="45">
        <f>일반!Z42</f>
        <v>17.100000000000001</v>
      </c>
      <c r="BB47" s="45">
        <f>일반!W42</f>
        <v>114</v>
      </c>
      <c r="BC47" s="45">
        <f>일반!X42</f>
        <v>76</v>
      </c>
      <c r="BD47" s="45" t="str">
        <f>일반!AM42</f>
        <v>정상(A) A</v>
      </c>
    </row>
    <row r="48" spans="1:56">
      <c r="A48" s="45">
        <f>일반!A43</f>
        <v>43440</v>
      </c>
      <c r="B48" s="45">
        <f>일반!E43</f>
        <v>9907221449338</v>
      </c>
      <c r="C48" s="45" t="str">
        <f>일반!D43</f>
        <v>최병선</v>
      </c>
      <c r="D48" s="45" t="str">
        <f>일반!F43</f>
        <v>gf127308</v>
      </c>
      <c r="E48" s="45" t="s">
        <v>111</v>
      </c>
      <c r="F48" s="45" t="s">
        <v>118</v>
      </c>
      <c r="G48" s="45">
        <v>1</v>
      </c>
      <c r="I48" s="45" t="s">
        <v>113</v>
      </c>
      <c r="M48" s="45">
        <f>일반!AI43</f>
        <v>0</v>
      </c>
      <c r="N48" s="45">
        <f>일반!AJ43</f>
        <v>0</v>
      </c>
      <c r="O48" s="45">
        <f>일반!AC43</f>
        <v>12</v>
      </c>
      <c r="P48" s="45">
        <f>일반!AD43</f>
        <v>10</v>
      </c>
      <c r="Q48" s="45">
        <f>일반!AE43</f>
        <v>24</v>
      </c>
      <c r="AC48" s="45">
        <f>일반!T43</f>
        <v>1.2</v>
      </c>
      <c r="AD48" s="45">
        <f>일반!S43</f>
        <v>1.2</v>
      </c>
      <c r="AG48" s="45">
        <f>일반!AL43</f>
        <v>90</v>
      </c>
      <c r="AH48" s="45">
        <f>일반!P43</f>
        <v>170.6</v>
      </c>
      <c r="AK48" s="45" t="str">
        <f>일반!Y43</f>
        <v>음성</v>
      </c>
      <c r="AR48" s="45">
        <f>일반!AH43</f>
        <v>0</v>
      </c>
      <c r="AT48" s="45">
        <f>일반!Q43</f>
        <v>67.900000000000006</v>
      </c>
      <c r="AU48" s="45">
        <f>일반!AG43</f>
        <v>23.3</v>
      </c>
      <c r="AW48" s="45">
        <f>일반!AB43</f>
        <v>0</v>
      </c>
      <c r="AX48" s="45">
        <f>일반!AK43</f>
        <v>1.05</v>
      </c>
      <c r="AY48" s="45">
        <f>일반!AF43</f>
        <v>70.5</v>
      </c>
      <c r="AZ48" s="45">
        <f>일반!AA43</f>
        <v>87</v>
      </c>
      <c r="BA48" s="45">
        <f>일반!Z43</f>
        <v>17</v>
      </c>
      <c r="BB48" s="45">
        <f>일반!W43</f>
        <v>116</v>
      </c>
      <c r="BC48" s="45">
        <f>일반!X43</f>
        <v>76</v>
      </c>
      <c r="BD48" s="45" t="str">
        <f>일반!AM43</f>
        <v>정상(A) A</v>
      </c>
    </row>
    <row r="49" spans="1:56">
      <c r="A49" s="45">
        <f>일반!A44</f>
        <v>43440</v>
      </c>
      <c r="B49" s="45">
        <f>일반!E44</f>
        <v>8810221155313</v>
      </c>
      <c r="C49" s="45" t="str">
        <f>일반!D44</f>
        <v>허재우</v>
      </c>
      <c r="D49" s="45" t="str">
        <f>일반!F44</f>
        <v>gf127263</v>
      </c>
      <c r="E49" s="45" t="s">
        <v>111</v>
      </c>
      <c r="F49" s="45" t="s">
        <v>118</v>
      </c>
      <c r="G49" s="45">
        <v>1</v>
      </c>
      <c r="I49" s="45" t="s">
        <v>113</v>
      </c>
      <c r="M49" s="45">
        <f>일반!AI44</f>
        <v>0</v>
      </c>
      <c r="N49" s="45">
        <f>일반!AJ44</f>
        <v>0</v>
      </c>
      <c r="O49" s="45">
        <f>일반!AC44</f>
        <v>22</v>
      </c>
      <c r="P49" s="45">
        <f>일반!AD44</f>
        <v>37</v>
      </c>
      <c r="Q49" s="45">
        <f>일반!AE44</f>
        <v>41</v>
      </c>
      <c r="AC49" s="45">
        <f>일반!T44</f>
        <v>1.5</v>
      </c>
      <c r="AD49" s="45">
        <f>일반!S44</f>
        <v>1.5</v>
      </c>
      <c r="AG49" s="45">
        <f>일반!AL44</f>
        <v>108</v>
      </c>
      <c r="AH49" s="45">
        <f>일반!P44</f>
        <v>170</v>
      </c>
      <c r="AK49" s="45" t="str">
        <f>일반!Y44</f>
        <v>음성</v>
      </c>
      <c r="AR49" s="45">
        <f>일반!AH44</f>
        <v>0</v>
      </c>
      <c r="AT49" s="45">
        <f>일반!Q44</f>
        <v>99.2</v>
      </c>
      <c r="AU49" s="45">
        <f>일반!AG44</f>
        <v>34.299999999999997</v>
      </c>
      <c r="AW49" s="45">
        <f>일반!AB44</f>
        <v>0</v>
      </c>
      <c r="AX49" s="45">
        <f>일반!AK44</f>
        <v>0.83</v>
      </c>
      <c r="AY49" s="45">
        <f>일반!AF44</f>
        <v>105.2</v>
      </c>
      <c r="AZ49" s="45">
        <f>일반!AA44</f>
        <v>96</v>
      </c>
      <c r="BA49" s="45">
        <f>일반!Z44</f>
        <v>15.7</v>
      </c>
      <c r="BB49" s="45">
        <f>일반!W44</f>
        <v>118</v>
      </c>
      <c r="BC49" s="45">
        <f>일반!X44</f>
        <v>78</v>
      </c>
      <c r="BD49" s="45" t="str">
        <f>일반!AM44</f>
        <v>정상(A) A</v>
      </c>
    </row>
    <row r="50" spans="1:56">
      <c r="A50" s="45">
        <f>일반!A45</f>
        <v>43447</v>
      </c>
      <c r="B50" s="45">
        <f>일반!E45</f>
        <v>7001291805516</v>
      </c>
      <c r="C50" s="45" t="str">
        <f>일반!D45</f>
        <v>김동원</v>
      </c>
      <c r="D50" s="45">
        <f>일반!F45</f>
        <v>364691</v>
      </c>
      <c r="E50" s="45" t="s">
        <v>111</v>
      </c>
      <c r="F50" s="45" t="s">
        <v>118</v>
      </c>
      <c r="G50" s="45">
        <v>1</v>
      </c>
      <c r="I50" s="45" t="s">
        <v>113</v>
      </c>
      <c r="M50" s="45">
        <f>일반!AI45</f>
        <v>61</v>
      </c>
      <c r="N50" s="45">
        <f>일반!AJ45</f>
        <v>105</v>
      </c>
      <c r="O50" s="45">
        <f>일반!AC45</f>
        <v>47</v>
      </c>
      <c r="P50" s="45">
        <f>일반!AD45</f>
        <v>45</v>
      </c>
      <c r="Q50" s="45">
        <f>일반!AE45</f>
        <v>89</v>
      </c>
      <c r="AC50" s="45">
        <f>일반!T45</f>
        <v>1</v>
      </c>
      <c r="AD50" s="45">
        <f>일반!S45</f>
        <v>1.2</v>
      </c>
      <c r="AG50" s="45">
        <f>일반!AL45</f>
        <v>59</v>
      </c>
      <c r="AH50" s="45">
        <f>일반!P45</f>
        <v>174.9</v>
      </c>
      <c r="AK50" s="45" t="str">
        <f>일반!Y45</f>
        <v>+-</v>
      </c>
      <c r="AR50" s="45">
        <f>일반!AH45</f>
        <v>219</v>
      </c>
      <c r="AT50" s="45">
        <f>일반!Q45</f>
        <v>70.2</v>
      </c>
      <c r="AU50" s="45">
        <f>일반!AG45</f>
        <v>22.9</v>
      </c>
      <c r="AW50" s="45">
        <f>일반!AB45</f>
        <v>210</v>
      </c>
      <c r="AX50" s="45">
        <f>일반!AK45</f>
        <v>1.28</v>
      </c>
      <c r="AY50" s="45">
        <f>일반!AF45</f>
        <v>79</v>
      </c>
      <c r="AZ50" s="45">
        <f>일반!AA45</f>
        <v>110</v>
      </c>
      <c r="BA50" s="45">
        <f>일반!Z45</f>
        <v>17.899999999999999</v>
      </c>
      <c r="BB50" s="45">
        <f>일반!W45</f>
        <v>120</v>
      </c>
      <c r="BC50" s="45">
        <f>일반!X45</f>
        <v>80</v>
      </c>
      <c r="BD50" s="45" t="str">
        <f>일반!AM45</f>
        <v>정상(A) 정상</v>
      </c>
    </row>
    <row r="51" spans="1:56">
      <c r="A51" s="45">
        <f>일반!A46</f>
        <v>43451</v>
      </c>
      <c r="B51" s="45">
        <f>일반!E46</f>
        <v>6509061481816</v>
      </c>
      <c r="C51" s="45" t="str">
        <f>일반!D46</f>
        <v>박주영</v>
      </c>
      <c r="D51" s="45">
        <f>일반!F46</f>
        <v>227843</v>
      </c>
      <c r="E51" s="45" t="s">
        <v>111</v>
      </c>
      <c r="F51" s="45" t="s">
        <v>118</v>
      </c>
      <c r="G51" s="45">
        <v>1</v>
      </c>
      <c r="I51" s="45" t="s">
        <v>113</v>
      </c>
      <c r="M51" s="45">
        <f>일반!AI46</f>
        <v>0</v>
      </c>
      <c r="N51" s="45">
        <f>일반!AJ46</f>
        <v>0</v>
      </c>
      <c r="O51" s="45">
        <f>일반!AC46</f>
        <v>27</v>
      </c>
      <c r="P51" s="45">
        <f>일반!AD46</f>
        <v>31</v>
      </c>
      <c r="Q51" s="45">
        <f>일반!AE46</f>
        <v>20</v>
      </c>
      <c r="AC51" s="45">
        <f>일반!T46</f>
        <v>0.9</v>
      </c>
      <c r="AD51" s="45">
        <f>일반!S46</f>
        <v>1.2</v>
      </c>
      <c r="AG51" s="45">
        <f>일반!AL46</f>
        <v>81</v>
      </c>
      <c r="AH51" s="45">
        <f>일반!P46</f>
        <v>184.1</v>
      </c>
      <c r="AK51" s="45" t="str">
        <f>일반!Y46</f>
        <v>+-</v>
      </c>
      <c r="AR51" s="45">
        <f>일반!AH46</f>
        <v>0</v>
      </c>
      <c r="AT51" s="45">
        <f>일반!Q46</f>
        <v>74.5</v>
      </c>
      <c r="AU51" s="45">
        <f>일반!AG46</f>
        <v>22</v>
      </c>
      <c r="AW51" s="45">
        <f>일반!AB46</f>
        <v>0</v>
      </c>
      <c r="AX51" s="45">
        <f>일반!AK46</f>
        <v>0.96</v>
      </c>
      <c r="AY51" s="45">
        <f>일반!AF46</f>
        <v>79</v>
      </c>
      <c r="AZ51" s="45">
        <f>일반!AA46</f>
        <v>91</v>
      </c>
      <c r="BA51" s="45">
        <f>일반!Z46</f>
        <v>17.399999999999999</v>
      </c>
      <c r="BB51" s="45">
        <f>일반!W46</f>
        <v>121</v>
      </c>
      <c r="BC51" s="45">
        <f>일반!X46</f>
        <v>82</v>
      </c>
      <c r="BD51" s="45" t="str">
        <f>일반!AM46</f>
        <v>정상(A) 정상</v>
      </c>
    </row>
    <row r="52" spans="1:56">
      <c r="A52" s="45">
        <f>일반!A47</f>
        <v>43451</v>
      </c>
      <c r="B52" s="45">
        <f>일반!E47</f>
        <v>6803151252217</v>
      </c>
      <c r="C52" s="45" t="str">
        <f>일반!D47</f>
        <v>이재천</v>
      </c>
      <c r="D52" s="45">
        <f>일반!F47</f>
        <v>211337</v>
      </c>
      <c r="E52" s="45" t="s">
        <v>111</v>
      </c>
      <c r="F52" s="45" t="s">
        <v>118</v>
      </c>
      <c r="G52" s="45">
        <v>1</v>
      </c>
      <c r="I52" s="45" t="s">
        <v>113</v>
      </c>
      <c r="M52" s="45">
        <f>일반!AI47</f>
        <v>0</v>
      </c>
      <c r="N52" s="45">
        <f>일반!AJ47</f>
        <v>0</v>
      </c>
      <c r="O52" s="45">
        <f>일반!AC47</f>
        <v>20</v>
      </c>
      <c r="P52" s="45">
        <f>일반!AD47</f>
        <v>22</v>
      </c>
      <c r="Q52" s="45">
        <f>일반!AE47</f>
        <v>21</v>
      </c>
      <c r="AC52" s="45">
        <f>일반!T47</f>
        <v>1</v>
      </c>
      <c r="AD52" s="45">
        <f>일반!S47</f>
        <v>1.2</v>
      </c>
      <c r="AG52" s="45">
        <f>일반!AL47</f>
        <v>90</v>
      </c>
      <c r="AH52" s="45">
        <f>일반!P47</f>
        <v>176.9</v>
      </c>
      <c r="AK52" s="45" t="str">
        <f>일반!Y47</f>
        <v>음성</v>
      </c>
      <c r="AR52" s="45">
        <f>일반!AH47</f>
        <v>0</v>
      </c>
      <c r="AT52" s="45">
        <f>일반!Q47</f>
        <v>76.900000000000006</v>
      </c>
      <c r="AU52" s="45">
        <f>일반!AG47</f>
        <v>24.6</v>
      </c>
      <c r="AW52" s="45">
        <f>일반!AB47</f>
        <v>0</v>
      </c>
      <c r="AX52" s="45">
        <f>일반!AK47</f>
        <v>0.89</v>
      </c>
      <c r="AY52" s="45">
        <f>일반!AF47</f>
        <v>88</v>
      </c>
      <c r="AZ52" s="45">
        <f>일반!AA47</f>
        <v>102</v>
      </c>
      <c r="BA52" s="45">
        <f>일반!Z47</f>
        <v>16.2</v>
      </c>
      <c r="BB52" s="45">
        <f>일반!W47</f>
        <v>110</v>
      </c>
      <c r="BC52" s="45">
        <f>일반!X47</f>
        <v>71</v>
      </c>
      <c r="BD52" s="45" t="str">
        <f>일반!AM47</f>
        <v>정상(A) 정상</v>
      </c>
    </row>
    <row r="53" spans="1:56">
      <c r="A53" s="45">
        <f>일반!A48</f>
        <v>43451</v>
      </c>
      <c r="B53" s="45">
        <f>일반!E48</f>
        <v>7902145240799</v>
      </c>
      <c r="C53" s="45" t="str">
        <f>일반!D48</f>
        <v>우스만</v>
      </c>
      <c r="D53" s="45" t="str">
        <f>일반!F48</f>
        <v>gf127284</v>
      </c>
      <c r="E53" s="45" t="s">
        <v>111</v>
      </c>
      <c r="F53" s="45" t="s">
        <v>118</v>
      </c>
      <c r="G53" s="45">
        <v>1</v>
      </c>
      <c r="I53" s="45" t="s">
        <v>113</v>
      </c>
      <c r="M53" s="45">
        <f>일반!AI48</f>
        <v>0</v>
      </c>
      <c r="N53" s="45">
        <f>일반!AJ48</f>
        <v>0</v>
      </c>
      <c r="O53" s="45">
        <f>일반!AC48</f>
        <v>19</v>
      </c>
      <c r="P53" s="45">
        <f>일반!AD48</f>
        <v>34</v>
      </c>
      <c r="Q53" s="45">
        <f>일반!AE48</f>
        <v>51</v>
      </c>
      <c r="AC53" s="45">
        <f>일반!T48</f>
        <v>1.5</v>
      </c>
      <c r="AD53" s="45">
        <f>일반!S48</f>
        <v>1.5</v>
      </c>
      <c r="AG53" s="45">
        <f>일반!AL48</f>
        <v>109</v>
      </c>
      <c r="AH53" s="45">
        <f>일반!P48</f>
        <v>166.6</v>
      </c>
      <c r="AK53" s="45" t="str">
        <f>일반!Y48</f>
        <v>음성</v>
      </c>
      <c r="AR53" s="45">
        <f>일반!AH48</f>
        <v>0</v>
      </c>
      <c r="AT53" s="45">
        <f>일반!Q48</f>
        <v>112</v>
      </c>
      <c r="AU53" s="45">
        <f>일반!AG48</f>
        <v>40.4</v>
      </c>
      <c r="AW53" s="45">
        <f>일반!AB48</f>
        <v>0</v>
      </c>
      <c r="AX53" s="45">
        <f>일반!AK48</f>
        <v>0.79</v>
      </c>
      <c r="AY53" s="45">
        <f>일반!AF48</f>
        <v>120</v>
      </c>
      <c r="AZ53" s="45">
        <f>일반!AA48</f>
        <v>98</v>
      </c>
      <c r="BA53" s="45">
        <f>일반!Z48</f>
        <v>15.1</v>
      </c>
      <c r="BB53" s="45">
        <f>일반!W48</f>
        <v>123</v>
      </c>
      <c r="BC53" s="45">
        <f>일반!X48</f>
        <v>65</v>
      </c>
      <c r="BD53" s="45" t="str">
        <f>일반!AM48</f>
        <v>정상(A) A  정상(A)</v>
      </c>
    </row>
    <row r="54" spans="1:56">
      <c r="A54" s="45">
        <f>특검!A2</f>
        <v>43419</v>
      </c>
      <c r="B54" s="45" t="str">
        <f>특검!E2</f>
        <v>670202-1392325</v>
      </c>
      <c r="C54" s="45" t="str">
        <f>특검!D2</f>
        <v>박종규</v>
      </c>
      <c r="D54" s="45">
        <f>특검!F2</f>
        <v>227853</v>
      </c>
      <c r="E54" s="45" t="s">
        <v>735</v>
      </c>
      <c r="F54" s="45" t="s">
        <v>736</v>
      </c>
      <c r="G54" s="45">
        <v>1</v>
      </c>
      <c r="H54" s="45" t="str">
        <f>특검!C2</f>
        <v xml:space="preserve">생산관리 </v>
      </c>
      <c r="I54" s="45" t="s">
        <v>113</v>
      </c>
      <c r="M54" s="45">
        <f>특검!S2</f>
        <v>0</v>
      </c>
      <c r="N54" s="45">
        <f>AW54-AR54/5-M54</f>
        <v>0</v>
      </c>
      <c r="AH54" s="45">
        <f>특검!K2</f>
        <v>180.4</v>
      </c>
      <c r="AR54" s="45">
        <f>특검!R2</f>
        <v>0</v>
      </c>
      <c r="AW54" s="45">
        <f>특검!P2</f>
        <v>0</v>
      </c>
      <c r="AY54" s="45">
        <f>특검!Q2</f>
        <v>0</v>
      </c>
      <c r="AZ54" s="45">
        <f>특검!O2</f>
        <v>0</v>
      </c>
      <c r="BB54" s="45">
        <f>특검!M2</f>
        <v>123</v>
      </c>
      <c r="BC54" s="45">
        <f>특검!N2</f>
        <v>82</v>
      </c>
      <c r="BD54" s="45" t="str">
        <f>특검!BG2</f>
        <v>비활동성(C) 비활동폐결핵</v>
      </c>
    </row>
    <row r="55" spans="1:56">
      <c r="A55" s="45">
        <f>특검!A3</f>
        <v>43419</v>
      </c>
      <c r="B55" s="45" t="str">
        <f>특검!E3</f>
        <v>681210-1350932</v>
      </c>
      <c r="C55" s="45" t="str">
        <f>특검!D3</f>
        <v>윤태연</v>
      </c>
      <c r="D55" s="45">
        <f>특검!F3</f>
        <v>209938</v>
      </c>
      <c r="E55" s="45" t="s">
        <v>735</v>
      </c>
      <c r="F55" s="45" t="s">
        <v>736</v>
      </c>
      <c r="G55" s="45">
        <v>1</v>
      </c>
      <c r="H55" s="45" t="str">
        <f>특검!C3</f>
        <v xml:space="preserve">보일러 </v>
      </c>
      <c r="I55" s="45" t="s">
        <v>113</v>
      </c>
      <c r="M55" s="45">
        <f>특검!S3</f>
        <v>64</v>
      </c>
      <c r="N55" s="45">
        <f t="shared" ref="N55:N97" si="0">AW55-AR55/5-M55</f>
        <v>112.4</v>
      </c>
      <c r="AH55" s="45">
        <f>특검!K3</f>
        <v>165.2</v>
      </c>
      <c r="AR55" s="45">
        <f>특검!R3</f>
        <v>103</v>
      </c>
      <c r="AW55" s="45">
        <f>특검!P3</f>
        <v>197</v>
      </c>
      <c r="AY55" s="45">
        <f>특검!Q3</f>
        <v>74</v>
      </c>
      <c r="AZ55" s="45">
        <f>특검!O3</f>
        <v>124</v>
      </c>
      <c r="BB55" s="45">
        <f>특검!M3</f>
        <v>110</v>
      </c>
      <c r="BC55" s="45">
        <f>특검!N3</f>
        <v>71</v>
      </c>
      <c r="BD55" s="45" t="str">
        <f>특검!BG3</f>
        <v>정상(A) 정상</v>
      </c>
    </row>
    <row r="56" spans="1:56">
      <c r="A56" s="45">
        <f>특검!A4</f>
        <v>43438</v>
      </c>
      <c r="B56" s="45" t="str">
        <f>특검!E4</f>
        <v>740414-1813512</v>
      </c>
      <c r="C56" s="45" t="str">
        <f>특검!D4</f>
        <v>서성석</v>
      </c>
      <c r="D56" s="45">
        <f>특검!F4</f>
        <v>261565</v>
      </c>
      <c r="E56" s="45" t="s">
        <v>735</v>
      </c>
      <c r="F56" s="45" t="s">
        <v>736</v>
      </c>
      <c r="G56" s="45">
        <v>1</v>
      </c>
      <c r="H56" s="45" t="str">
        <f>특검!C4</f>
        <v xml:space="preserve">공무 </v>
      </c>
      <c r="I56" s="45" t="s">
        <v>113</v>
      </c>
      <c r="M56" s="45">
        <f>특검!S4</f>
        <v>0</v>
      </c>
      <c r="N56" s="45">
        <f t="shared" si="0"/>
        <v>0</v>
      </c>
      <c r="AH56" s="45">
        <f>특검!K4</f>
        <v>170</v>
      </c>
      <c r="AR56" s="45">
        <f>특검!R4</f>
        <v>0</v>
      </c>
      <c r="AW56" s="45">
        <f>특검!P4</f>
        <v>0</v>
      </c>
      <c r="AY56" s="45">
        <f>특검!Q4</f>
        <v>0</v>
      </c>
      <c r="AZ56" s="45">
        <f>특검!O4</f>
        <v>0</v>
      </c>
      <c r="BB56" s="45">
        <f>특검!M4</f>
        <v>122</v>
      </c>
      <c r="BC56" s="45">
        <f>특검!N4</f>
        <v>72</v>
      </c>
      <c r="BD56" s="45" t="str">
        <f>특검!BG4</f>
        <v>정상(A) 정상</v>
      </c>
    </row>
    <row r="57" spans="1:56">
      <c r="A57" s="45">
        <f>특검!A5</f>
        <v>43440</v>
      </c>
      <c r="B57" s="45" t="str">
        <f>특검!E5</f>
        <v>810610-5240391</v>
      </c>
      <c r="C57" s="45" t="str">
        <f>특검!D5</f>
        <v>간당후</v>
      </c>
      <c r="D57" s="45" t="str">
        <f>특검!F5</f>
        <v>gf127297</v>
      </c>
      <c r="E57" s="45" t="s">
        <v>735</v>
      </c>
      <c r="F57" s="45" t="s">
        <v>736</v>
      </c>
      <c r="G57" s="45">
        <v>1</v>
      </c>
      <c r="H57" s="45" t="str">
        <f>특검!C5</f>
        <v>가공절단</v>
      </c>
      <c r="I57" s="45" t="s">
        <v>113</v>
      </c>
      <c r="M57" s="45">
        <f>특검!S5</f>
        <v>65</v>
      </c>
      <c r="N57" s="45">
        <f t="shared" si="0"/>
        <v>101.80000000000001</v>
      </c>
      <c r="AH57" s="45">
        <f>특검!K5</f>
        <v>164.5</v>
      </c>
      <c r="AR57" s="45">
        <f>특검!R5</f>
        <v>76</v>
      </c>
      <c r="AW57" s="45">
        <f>특검!P5</f>
        <v>182</v>
      </c>
      <c r="AY57" s="45">
        <f>특검!Q5</f>
        <v>75.099999999999994</v>
      </c>
      <c r="AZ57" s="45">
        <f>특검!O5</f>
        <v>87</v>
      </c>
      <c r="BB57" s="45">
        <f>특검!M5</f>
        <v>116</v>
      </c>
      <c r="BC57" s="45">
        <f>특검!N5</f>
        <v>78</v>
      </c>
      <c r="BD57" s="45" t="str">
        <f>특검!BG5</f>
        <v>정상(A) A</v>
      </c>
    </row>
    <row r="58" spans="1:56">
      <c r="A58" s="45">
        <f>특검!A6</f>
        <v>43440</v>
      </c>
      <c r="B58" s="45" t="str">
        <f>특검!E6</f>
        <v>621107-1351312</v>
      </c>
      <c r="C58" s="45" t="str">
        <f>특검!D6</f>
        <v>고상철</v>
      </c>
      <c r="D58" s="45" t="str">
        <f>특검!F6</f>
        <v>gf127288</v>
      </c>
      <c r="E58" s="45" t="s">
        <v>735</v>
      </c>
      <c r="F58" s="45" t="s">
        <v>736</v>
      </c>
      <c r="G58" s="45">
        <v>1</v>
      </c>
      <c r="H58" s="45" t="str">
        <f>특검!C6</f>
        <v>매트</v>
      </c>
      <c r="I58" s="45" t="s">
        <v>113</v>
      </c>
      <c r="M58" s="45">
        <f>특검!S6</f>
        <v>0</v>
      </c>
      <c r="N58" s="45">
        <f t="shared" si="0"/>
        <v>0</v>
      </c>
      <c r="AH58" s="45">
        <f>특검!K6</f>
        <v>164.5</v>
      </c>
      <c r="AR58" s="45">
        <f>특검!R6</f>
        <v>0</v>
      </c>
      <c r="AW58" s="45">
        <f>특검!P6</f>
        <v>0</v>
      </c>
      <c r="AY58" s="45">
        <f>특검!Q6</f>
        <v>0</v>
      </c>
      <c r="AZ58" s="45">
        <f>특검!O6</f>
        <v>0</v>
      </c>
      <c r="BB58" s="45">
        <f>특검!M6</f>
        <v>114</v>
      </c>
      <c r="BC58" s="45">
        <f>특검!N6</f>
        <v>76</v>
      </c>
      <c r="BD58" s="45" t="str">
        <f>특검!BG6</f>
        <v>정상(A) A</v>
      </c>
    </row>
    <row r="59" spans="1:56">
      <c r="A59" s="45">
        <f>특검!A7</f>
        <v>43440</v>
      </c>
      <c r="B59" s="45" t="str">
        <f>특검!E7</f>
        <v>731219-1850819</v>
      </c>
      <c r="C59" s="45" t="str">
        <f>특검!D7</f>
        <v>곽형주</v>
      </c>
      <c r="D59" s="45" t="str">
        <f>특검!F7</f>
        <v>gf127313</v>
      </c>
      <c r="E59" s="45" t="s">
        <v>735</v>
      </c>
      <c r="F59" s="45" t="s">
        <v>736</v>
      </c>
      <c r="G59" s="45">
        <v>1</v>
      </c>
      <c r="H59" s="45" t="str">
        <f>특검!C7</f>
        <v>보일러</v>
      </c>
      <c r="I59" s="45" t="s">
        <v>113</v>
      </c>
      <c r="M59" s="45">
        <f>특검!S7</f>
        <v>47</v>
      </c>
      <c r="N59" s="45">
        <f t="shared" si="0"/>
        <v>66</v>
      </c>
      <c r="AH59" s="45">
        <f>특검!K7</f>
        <v>176.5</v>
      </c>
      <c r="AR59" s="45">
        <f>특검!R7</f>
        <v>135</v>
      </c>
      <c r="AW59" s="45">
        <f>특검!P7</f>
        <v>140</v>
      </c>
      <c r="AY59" s="45">
        <f>특검!Q7</f>
        <v>109.7</v>
      </c>
      <c r="AZ59" s="45">
        <f>특검!O7</f>
        <v>131</v>
      </c>
      <c r="BB59" s="45">
        <f>특검!M7</f>
        <v>122</v>
      </c>
      <c r="BC59" s="45">
        <f>특검!N7</f>
        <v>84</v>
      </c>
      <c r="BD59" s="45" t="str">
        <f>특검!BG7</f>
        <v>정상(A) A</v>
      </c>
    </row>
    <row r="60" spans="1:56">
      <c r="A60" s="45">
        <f>특검!A8</f>
        <v>43440</v>
      </c>
      <c r="B60" s="45" t="str">
        <f>특검!E8</f>
        <v>960513-1805511</v>
      </c>
      <c r="C60" s="45" t="str">
        <f>특검!D8</f>
        <v>김상정</v>
      </c>
      <c r="D60" s="45" t="str">
        <f>특검!F8</f>
        <v>gf127290</v>
      </c>
      <c r="E60" s="45" t="s">
        <v>735</v>
      </c>
      <c r="F60" s="45" t="s">
        <v>736</v>
      </c>
      <c r="G60" s="45">
        <v>1</v>
      </c>
      <c r="H60" s="45" t="str">
        <f>특검!C8</f>
        <v>가공,절단</v>
      </c>
      <c r="I60" s="45" t="s">
        <v>113</v>
      </c>
      <c r="M60" s="45">
        <f>특검!S8</f>
        <v>44</v>
      </c>
      <c r="N60" s="45">
        <f t="shared" si="0"/>
        <v>121.6</v>
      </c>
      <c r="AH60" s="45">
        <f>특검!K8</f>
        <v>180.1</v>
      </c>
      <c r="AR60" s="45">
        <f>특검!R8</f>
        <v>107</v>
      </c>
      <c r="AW60" s="45">
        <f>특검!P8</f>
        <v>187</v>
      </c>
      <c r="AY60" s="45">
        <f>특검!Q8</f>
        <v>77.2</v>
      </c>
      <c r="AZ60" s="45">
        <f>특검!O8</f>
        <v>93</v>
      </c>
      <c r="BB60" s="45">
        <f>특검!M8</f>
        <v>116</v>
      </c>
      <c r="BC60" s="45">
        <f>특검!N8</f>
        <v>76</v>
      </c>
      <c r="BD60" s="45" t="str">
        <f>특검!BG8</f>
        <v>정상(A) A</v>
      </c>
    </row>
    <row r="61" spans="1:56">
      <c r="A61" s="45">
        <f>특검!A9</f>
        <v>43440</v>
      </c>
      <c r="B61" s="45" t="str">
        <f>특검!E9</f>
        <v>870214-1392414</v>
      </c>
      <c r="C61" s="45" t="str">
        <f>특검!D9</f>
        <v>김상태</v>
      </c>
      <c r="D61" s="45" t="str">
        <f>특검!F9</f>
        <v>gf127306</v>
      </c>
      <c r="E61" s="45" t="s">
        <v>735</v>
      </c>
      <c r="F61" s="45" t="s">
        <v>736</v>
      </c>
      <c r="G61" s="45">
        <v>1</v>
      </c>
      <c r="H61" s="45" t="str">
        <f>특검!C9</f>
        <v>공무</v>
      </c>
      <c r="I61" s="45" t="s">
        <v>113</v>
      </c>
      <c r="M61" s="45">
        <f>특검!S9</f>
        <v>54</v>
      </c>
      <c r="N61" s="45">
        <f t="shared" si="0"/>
        <v>77.800000000000011</v>
      </c>
      <c r="AH61" s="45">
        <f>특검!K9</f>
        <v>176.2</v>
      </c>
      <c r="AR61" s="45">
        <f>특검!R9</f>
        <v>361</v>
      </c>
      <c r="AW61" s="45">
        <f>특검!P9</f>
        <v>204</v>
      </c>
      <c r="AY61" s="45">
        <f>특검!Q9</f>
        <v>85.8</v>
      </c>
      <c r="AZ61" s="45">
        <f>특검!O9</f>
        <v>91</v>
      </c>
      <c r="BB61" s="45">
        <f>특검!M9</f>
        <v>116</v>
      </c>
      <c r="BC61" s="45">
        <f>특검!N9</f>
        <v>78</v>
      </c>
      <c r="BD61" s="45" t="str">
        <f>특검!BG9</f>
        <v>정상(A) A</v>
      </c>
    </row>
    <row r="62" spans="1:56">
      <c r="A62" s="45">
        <f>특검!A10</f>
        <v>43440</v>
      </c>
      <c r="B62" s="45" t="str">
        <f>특검!E10</f>
        <v>750113-1253826</v>
      </c>
      <c r="C62" s="45" t="str">
        <f>특검!D10</f>
        <v>김승범</v>
      </c>
      <c r="D62" s="45" t="str">
        <f>특검!F10</f>
        <v>gf127268</v>
      </c>
      <c r="E62" s="45" t="s">
        <v>735</v>
      </c>
      <c r="F62" s="45" t="s">
        <v>736</v>
      </c>
      <c r="G62" s="45">
        <v>1</v>
      </c>
      <c r="H62" s="45" t="str">
        <f>특검!C10</f>
        <v>주공정(분쇄)</v>
      </c>
      <c r="I62" s="45" t="s">
        <v>113</v>
      </c>
      <c r="M62" s="45">
        <f>특검!S10</f>
        <v>50</v>
      </c>
      <c r="N62" s="45">
        <f t="shared" si="0"/>
        <v>85.6</v>
      </c>
      <c r="AH62" s="45">
        <f>특검!K10</f>
        <v>172</v>
      </c>
      <c r="AR62" s="45">
        <f>특검!R10</f>
        <v>357</v>
      </c>
      <c r="AW62" s="45">
        <f>특검!P10</f>
        <v>207</v>
      </c>
      <c r="AY62" s="45">
        <f>특검!Q10</f>
        <v>83</v>
      </c>
      <c r="AZ62" s="45">
        <f>특검!O10</f>
        <v>98</v>
      </c>
      <c r="BB62" s="45">
        <f>특검!M10</f>
        <v>116</v>
      </c>
      <c r="BC62" s="45">
        <f>특검!N10</f>
        <v>78</v>
      </c>
      <c r="BD62" s="45" t="str">
        <f>특검!BG10</f>
        <v>정상(A) A</v>
      </c>
    </row>
    <row r="63" spans="1:56">
      <c r="A63" s="45">
        <f>특검!A11</f>
        <v>43440</v>
      </c>
      <c r="B63" s="45" t="str">
        <f>특검!E11</f>
        <v>810125-1674812</v>
      </c>
      <c r="C63" s="45" t="str">
        <f>특검!D11</f>
        <v>김재민</v>
      </c>
      <c r="D63" s="45" t="str">
        <f>특검!F11</f>
        <v>gf127269</v>
      </c>
      <c r="E63" s="45" t="s">
        <v>735</v>
      </c>
      <c r="F63" s="45" t="s">
        <v>736</v>
      </c>
      <c r="G63" s="45">
        <v>1</v>
      </c>
      <c r="H63" s="45" t="str">
        <f>특검!C11</f>
        <v>주공정</v>
      </c>
      <c r="I63" s="45" t="s">
        <v>113</v>
      </c>
      <c r="M63" s="45">
        <f>특검!S11</f>
        <v>53</v>
      </c>
      <c r="N63" s="45">
        <f t="shared" si="0"/>
        <v>109.80000000000001</v>
      </c>
      <c r="AH63" s="45">
        <f>특검!K11</f>
        <v>175.6</v>
      </c>
      <c r="AR63" s="45">
        <f>특검!R11</f>
        <v>156</v>
      </c>
      <c r="AW63" s="45">
        <f>특검!P11</f>
        <v>194</v>
      </c>
      <c r="AY63" s="45">
        <f>특검!Q11</f>
        <v>105.1</v>
      </c>
      <c r="AZ63" s="45">
        <f>특검!O11</f>
        <v>118</v>
      </c>
      <c r="BB63" s="45">
        <f>특검!M11</f>
        <v>132</v>
      </c>
      <c r="BC63" s="45">
        <f>특검!N11</f>
        <v>82</v>
      </c>
      <c r="BD63" s="45" t="str">
        <f>특검!BG11</f>
        <v>정상(A) A</v>
      </c>
    </row>
    <row r="64" spans="1:56">
      <c r="A64" s="45">
        <f>특검!A12</f>
        <v>43440</v>
      </c>
      <c r="B64" s="45" t="str">
        <f>특검!E12</f>
        <v>810121-1697314</v>
      </c>
      <c r="C64" s="45" t="str">
        <f>특검!D12</f>
        <v>김재윤</v>
      </c>
      <c r="D64" s="45" t="str">
        <f>특검!F12</f>
        <v>gf127281</v>
      </c>
      <c r="E64" s="45" t="s">
        <v>735</v>
      </c>
      <c r="F64" s="45" t="s">
        <v>736</v>
      </c>
      <c r="G64" s="45">
        <v>1</v>
      </c>
      <c r="H64" s="45" t="str">
        <f>특검!C12</f>
        <v>주공정</v>
      </c>
      <c r="I64" s="45" t="s">
        <v>113</v>
      </c>
      <c r="M64" s="45">
        <f>특검!S12</f>
        <v>61</v>
      </c>
      <c r="N64" s="45">
        <f t="shared" si="0"/>
        <v>95</v>
      </c>
      <c r="AH64" s="45">
        <f>특검!K12</f>
        <v>181.2</v>
      </c>
      <c r="AR64" s="45">
        <f>특검!R12</f>
        <v>65</v>
      </c>
      <c r="AW64" s="45">
        <f>특검!P12</f>
        <v>169</v>
      </c>
      <c r="AY64" s="45">
        <f>특검!Q12</f>
        <v>98.1</v>
      </c>
      <c r="AZ64" s="45">
        <f>특검!O12</f>
        <v>103</v>
      </c>
      <c r="BB64" s="45">
        <f>특검!M12</f>
        <v>118</v>
      </c>
      <c r="BC64" s="45">
        <f>특검!N12</f>
        <v>76</v>
      </c>
      <c r="BD64" s="45" t="str">
        <f>특검!BG12</f>
        <v>정상(A) A</v>
      </c>
    </row>
    <row r="65" spans="1:56">
      <c r="A65" s="45">
        <f>특검!A13</f>
        <v>43440</v>
      </c>
      <c r="B65" s="45" t="str">
        <f>특검!E13</f>
        <v>710722-1396715</v>
      </c>
      <c r="C65" s="45" t="str">
        <f>특검!D13</f>
        <v>김춘식</v>
      </c>
      <c r="D65" s="45" t="str">
        <f>특검!F13</f>
        <v>gf127265</v>
      </c>
      <c r="E65" s="45" t="s">
        <v>735</v>
      </c>
      <c r="F65" s="45" t="s">
        <v>736</v>
      </c>
      <c r="G65" s="45">
        <v>1</v>
      </c>
      <c r="H65" s="45" t="str">
        <f>특검!C13</f>
        <v>주공정</v>
      </c>
      <c r="I65" s="45" t="s">
        <v>113</v>
      </c>
      <c r="M65" s="45">
        <f>특검!S13</f>
        <v>43</v>
      </c>
      <c r="N65" s="45">
        <f t="shared" si="0"/>
        <v>129.6</v>
      </c>
      <c r="AH65" s="45">
        <f>특검!K13</f>
        <v>176.3</v>
      </c>
      <c r="AR65" s="45">
        <f>특검!R13</f>
        <v>277</v>
      </c>
      <c r="AW65" s="45">
        <f>특검!P13</f>
        <v>228</v>
      </c>
      <c r="AY65" s="45">
        <f>특검!Q13</f>
        <v>88.1</v>
      </c>
      <c r="AZ65" s="45">
        <f>특검!O13</f>
        <v>96</v>
      </c>
      <c r="BB65" s="45">
        <f>특검!M13</f>
        <v>118</v>
      </c>
      <c r="BC65" s="45">
        <f>특검!N13</f>
        <v>76</v>
      </c>
      <c r="BD65" s="45" t="str">
        <f>특검!BG13</f>
        <v>정상(A) A</v>
      </c>
    </row>
    <row r="66" spans="1:56">
      <c r="A66" s="45">
        <f>특검!A14</f>
        <v>43440</v>
      </c>
      <c r="B66" s="45" t="str">
        <f>특검!E14</f>
        <v>981010-1386411</v>
      </c>
      <c r="C66" s="45" t="str">
        <f>특검!D14</f>
        <v>남건국</v>
      </c>
      <c r="D66" s="45" t="str">
        <f>특검!F14</f>
        <v>gf127270</v>
      </c>
      <c r="E66" s="45" t="s">
        <v>735</v>
      </c>
      <c r="F66" s="45" t="s">
        <v>736</v>
      </c>
      <c r="G66" s="45">
        <v>1</v>
      </c>
      <c r="H66" s="45" t="str">
        <f>특검!C14</f>
        <v>주공정</v>
      </c>
      <c r="I66" s="45" t="s">
        <v>113</v>
      </c>
      <c r="M66" s="45">
        <f>특검!S14</f>
        <v>48</v>
      </c>
      <c r="N66" s="45">
        <f t="shared" si="0"/>
        <v>70.599999999999994</v>
      </c>
      <c r="AH66" s="45">
        <f>특검!K14</f>
        <v>182.1</v>
      </c>
      <c r="AR66" s="45">
        <f>특검!R14</f>
        <v>62</v>
      </c>
      <c r="AW66" s="45">
        <f>특검!P14</f>
        <v>131</v>
      </c>
      <c r="AY66" s="45">
        <f>특검!Q14</f>
        <v>76</v>
      </c>
      <c r="AZ66" s="45">
        <f>특검!O14</f>
        <v>87</v>
      </c>
      <c r="BB66" s="45">
        <f>특검!M14</f>
        <v>116</v>
      </c>
      <c r="BC66" s="45">
        <f>특검!N14</f>
        <v>78</v>
      </c>
      <c r="BD66" s="45" t="str">
        <f>특검!BG14</f>
        <v>정상(A) A</v>
      </c>
    </row>
    <row r="67" spans="1:56">
      <c r="A67" s="45">
        <f>특검!A15</f>
        <v>43440</v>
      </c>
      <c r="B67" s="45" t="str">
        <f>특검!E15</f>
        <v>861222-5340028</v>
      </c>
      <c r="C67" s="45" t="str">
        <f>특검!D15</f>
        <v>누리딘</v>
      </c>
      <c r="D67" s="45" t="str">
        <f>특검!F15</f>
        <v>gf127273</v>
      </c>
      <c r="E67" s="45" t="s">
        <v>735</v>
      </c>
      <c r="F67" s="45" t="s">
        <v>736</v>
      </c>
      <c r="G67" s="45">
        <v>1</v>
      </c>
      <c r="H67" s="45" t="str">
        <f>특검!C15</f>
        <v>주공정</v>
      </c>
      <c r="I67" s="45" t="s">
        <v>113</v>
      </c>
      <c r="M67" s="45">
        <f>특검!S15</f>
        <v>39</v>
      </c>
      <c r="N67" s="45">
        <f t="shared" si="0"/>
        <v>92.199999999999989</v>
      </c>
      <c r="AH67" s="45">
        <f>특검!K15</f>
        <v>178.6</v>
      </c>
      <c r="AR67" s="45">
        <f>특검!R15</f>
        <v>244</v>
      </c>
      <c r="AW67" s="45">
        <f>특검!P15</f>
        <v>180</v>
      </c>
      <c r="AY67" s="45">
        <f>특검!Q15</f>
        <v>83.5</v>
      </c>
      <c r="AZ67" s="45">
        <f>특검!O15</f>
        <v>85</v>
      </c>
      <c r="BB67" s="45">
        <f>특검!M15</f>
        <v>118</v>
      </c>
      <c r="BC67" s="45">
        <f>특검!N15</f>
        <v>76</v>
      </c>
      <c r="BD67" s="45" t="str">
        <f>특검!BG15</f>
        <v>정상(A) A</v>
      </c>
    </row>
    <row r="68" spans="1:56">
      <c r="A68" s="45">
        <f>특검!A16</f>
        <v>43440</v>
      </c>
      <c r="B68" s="45" t="str">
        <f>특검!E16</f>
        <v>780326-5340492</v>
      </c>
      <c r="C68" s="45" t="str">
        <f>특검!D16</f>
        <v>루트</v>
      </c>
      <c r="D68" s="45" t="str">
        <f>특검!F16</f>
        <v>gf127271</v>
      </c>
      <c r="E68" s="45" t="s">
        <v>735</v>
      </c>
      <c r="F68" s="45" t="s">
        <v>736</v>
      </c>
      <c r="G68" s="45">
        <v>1</v>
      </c>
      <c r="H68" s="45" t="str">
        <f>특검!C16</f>
        <v>주공정</v>
      </c>
      <c r="I68" s="45" t="s">
        <v>113</v>
      </c>
      <c r="M68" s="45">
        <f>특검!S16</f>
        <v>38</v>
      </c>
      <c r="N68" s="45">
        <f t="shared" si="0"/>
        <v>114.4</v>
      </c>
      <c r="AH68" s="45">
        <f>특검!K16</f>
        <v>176.4</v>
      </c>
      <c r="AR68" s="45">
        <f>특검!R16</f>
        <v>148</v>
      </c>
      <c r="AW68" s="45">
        <f>특검!P16</f>
        <v>182</v>
      </c>
      <c r="AY68" s="45">
        <f>특검!Q16</f>
        <v>91.4</v>
      </c>
      <c r="AZ68" s="45">
        <f>특검!O16</f>
        <v>88</v>
      </c>
      <c r="BB68" s="45">
        <f>특검!M16</f>
        <v>122</v>
      </c>
      <c r="BC68" s="45">
        <f>특검!N16</f>
        <v>80</v>
      </c>
      <c r="BD68" s="45" t="str">
        <f>특검!BG16</f>
        <v>정상(A) A</v>
      </c>
    </row>
    <row r="69" spans="1:56">
      <c r="A69" s="45">
        <f>특검!A17</f>
        <v>43440</v>
      </c>
      <c r="B69" s="45" t="str">
        <f>특검!E17</f>
        <v>880820-5140299</v>
      </c>
      <c r="C69" s="45" t="str">
        <f>특검!D17</f>
        <v>만수르</v>
      </c>
      <c r="D69" s="45" t="str">
        <f>특검!F17</f>
        <v>gf127275</v>
      </c>
      <c r="E69" s="45" t="s">
        <v>735</v>
      </c>
      <c r="F69" s="45" t="s">
        <v>736</v>
      </c>
      <c r="G69" s="45">
        <v>1</v>
      </c>
      <c r="H69" s="45" t="str">
        <f>특검!C17</f>
        <v>주공정</v>
      </c>
      <c r="I69" s="45" t="s">
        <v>113</v>
      </c>
      <c r="M69" s="45">
        <f>특검!S17</f>
        <v>53</v>
      </c>
      <c r="N69" s="45">
        <f t="shared" si="0"/>
        <v>96.800000000000011</v>
      </c>
      <c r="AH69" s="45">
        <f>특검!K17</f>
        <v>177.6</v>
      </c>
      <c r="AR69" s="45">
        <f>특검!R17</f>
        <v>91</v>
      </c>
      <c r="AW69" s="45">
        <f>특검!P17</f>
        <v>168</v>
      </c>
      <c r="AY69" s="45">
        <f>특검!Q17</f>
        <v>92.5</v>
      </c>
      <c r="AZ69" s="45">
        <f>특검!O17</f>
        <v>83</v>
      </c>
      <c r="BB69" s="45">
        <f>특검!M17</f>
        <v>116</v>
      </c>
      <c r="BC69" s="45">
        <f>특검!N17</f>
        <v>78</v>
      </c>
      <c r="BD69" s="45" t="str">
        <f>특검!BG17</f>
        <v>정상(A) A</v>
      </c>
    </row>
    <row r="70" spans="1:56">
      <c r="A70" s="45">
        <f>특검!A18</f>
        <v>43440</v>
      </c>
      <c r="B70" s="45" t="str">
        <f>특검!E18</f>
        <v>710727-1392922</v>
      </c>
      <c r="C70" s="45" t="str">
        <f>특검!D18</f>
        <v>민경운</v>
      </c>
      <c r="D70" s="45" t="str">
        <f>특검!F18</f>
        <v>gf127304</v>
      </c>
      <c r="E70" s="45" t="s">
        <v>735</v>
      </c>
      <c r="F70" s="45" t="s">
        <v>736</v>
      </c>
      <c r="G70" s="45">
        <v>1</v>
      </c>
      <c r="H70" s="45" t="str">
        <f>특검!C18</f>
        <v>공무</v>
      </c>
      <c r="I70" s="45" t="s">
        <v>113</v>
      </c>
      <c r="M70" s="45">
        <f>특검!S18</f>
        <v>0</v>
      </c>
      <c r="N70" s="45">
        <f t="shared" si="0"/>
        <v>0</v>
      </c>
      <c r="AH70" s="45">
        <f>특검!K18</f>
        <v>165.1</v>
      </c>
      <c r="AR70" s="45">
        <f>특검!R18</f>
        <v>0</v>
      </c>
      <c r="AW70" s="45">
        <f>특검!P18</f>
        <v>0</v>
      </c>
      <c r="AY70" s="45">
        <f>특검!Q18</f>
        <v>0</v>
      </c>
      <c r="AZ70" s="45">
        <f>특검!O18</f>
        <v>0</v>
      </c>
      <c r="BB70" s="45">
        <f>특검!M18</f>
        <v>124</v>
      </c>
      <c r="BC70" s="45">
        <f>특검!N18</f>
        <v>80</v>
      </c>
      <c r="BD70" s="45" t="str">
        <f>특검!BG18</f>
        <v>정상(A) A</v>
      </c>
    </row>
    <row r="71" spans="1:56">
      <c r="A71" s="45">
        <f>특검!A19</f>
        <v>43440</v>
      </c>
      <c r="B71" s="45" t="str">
        <f>특검!E19</f>
        <v>751123-1010311</v>
      </c>
      <c r="C71" s="45" t="str">
        <f>특검!D19</f>
        <v>박희환</v>
      </c>
      <c r="D71" s="45" t="str">
        <f>특검!F19</f>
        <v>gf127289</v>
      </c>
      <c r="E71" s="45" t="s">
        <v>735</v>
      </c>
      <c r="F71" s="45" t="s">
        <v>736</v>
      </c>
      <c r="G71" s="45">
        <v>1</v>
      </c>
      <c r="H71" s="45" t="str">
        <f>특검!C19</f>
        <v>매트</v>
      </c>
      <c r="I71" s="45" t="s">
        <v>113</v>
      </c>
      <c r="M71" s="45">
        <f>특검!S19</f>
        <v>100</v>
      </c>
      <c r="N71" s="45">
        <f t="shared" si="0"/>
        <v>74</v>
      </c>
      <c r="AH71" s="45">
        <f>특검!K19</f>
        <v>167.1</v>
      </c>
      <c r="AR71" s="45">
        <f>특검!R19</f>
        <v>85</v>
      </c>
      <c r="AW71" s="45">
        <f>특검!P19</f>
        <v>191</v>
      </c>
      <c r="AY71" s="45">
        <f>특검!Q19</f>
        <v>70.5</v>
      </c>
      <c r="AZ71" s="45">
        <f>특검!O19</f>
        <v>91</v>
      </c>
      <c r="BB71" s="45">
        <f>특검!M19</f>
        <v>116</v>
      </c>
      <c r="BC71" s="45">
        <f>특검!N19</f>
        <v>76</v>
      </c>
      <c r="BD71" s="45" t="str">
        <f>특검!BG19</f>
        <v>비활동성(C) C ; 석회화 결핵,우폐 상엽</v>
      </c>
    </row>
    <row r="72" spans="1:56">
      <c r="A72" s="45">
        <f>특검!A20</f>
        <v>43440</v>
      </c>
      <c r="B72" s="45" t="str">
        <f>특검!E20</f>
        <v>891026-5600026</v>
      </c>
      <c r="C72" s="45" t="str">
        <f>특검!D20</f>
        <v>샤이르</v>
      </c>
      <c r="D72" s="45" t="str">
        <f>특검!F20</f>
        <v>gf127291</v>
      </c>
      <c r="E72" s="45" t="s">
        <v>735</v>
      </c>
      <c r="F72" s="45" t="s">
        <v>736</v>
      </c>
      <c r="G72" s="45">
        <v>1</v>
      </c>
      <c r="H72" s="45" t="str">
        <f>특검!C20</f>
        <v>매트</v>
      </c>
      <c r="I72" s="45" t="s">
        <v>113</v>
      </c>
      <c r="M72" s="45">
        <f>특검!S20</f>
        <v>38</v>
      </c>
      <c r="N72" s="45">
        <f t="shared" si="0"/>
        <v>100.80000000000001</v>
      </c>
      <c r="AH72" s="45">
        <f>특검!K20</f>
        <v>170</v>
      </c>
      <c r="AR72" s="45">
        <f>특검!R20</f>
        <v>91</v>
      </c>
      <c r="AW72" s="45">
        <f>특검!P20</f>
        <v>157</v>
      </c>
      <c r="AY72" s="45">
        <f>특검!Q20</f>
        <v>80</v>
      </c>
      <c r="AZ72" s="45">
        <f>특검!O20</f>
        <v>78</v>
      </c>
      <c r="BB72" s="45">
        <f>특검!M20</f>
        <v>118</v>
      </c>
      <c r="BC72" s="45">
        <f>특검!N20</f>
        <v>76</v>
      </c>
      <c r="BD72" s="45" t="str">
        <f>특검!BG20</f>
        <v>정상(A) A</v>
      </c>
    </row>
    <row r="73" spans="1:56">
      <c r="A73" s="45">
        <f>특검!A21</f>
        <v>43440</v>
      </c>
      <c r="B73" s="45" t="str">
        <f>특검!E21</f>
        <v>861203-5141094</v>
      </c>
      <c r="C73" s="45" t="str">
        <f>특검!D21</f>
        <v>서기</v>
      </c>
      <c r="D73" s="45" t="str">
        <f>특검!F21</f>
        <v>gf127300</v>
      </c>
      <c r="E73" s="45" t="s">
        <v>735</v>
      </c>
      <c r="F73" s="45" t="s">
        <v>736</v>
      </c>
      <c r="G73" s="45">
        <v>1</v>
      </c>
      <c r="H73" s="45" t="str">
        <f>특검!C21</f>
        <v>가공절단</v>
      </c>
      <c r="I73" s="45" t="s">
        <v>113</v>
      </c>
      <c r="M73" s="45">
        <f>특검!S21</f>
        <v>52</v>
      </c>
      <c r="N73" s="45">
        <f t="shared" si="0"/>
        <v>54.400000000000006</v>
      </c>
      <c r="AH73" s="45">
        <f>특검!K21</f>
        <v>172.4</v>
      </c>
      <c r="AR73" s="45">
        <f>특검!R21</f>
        <v>43</v>
      </c>
      <c r="AW73" s="45">
        <f>특검!P21</f>
        <v>115</v>
      </c>
      <c r="AY73" s="45">
        <f>특검!Q21</f>
        <v>75.099999999999994</v>
      </c>
      <c r="AZ73" s="45">
        <f>특검!O21</f>
        <v>81</v>
      </c>
      <c r="BB73" s="45">
        <f>특검!M21</f>
        <v>110</v>
      </c>
      <c r="BC73" s="45">
        <f>특검!N21</f>
        <v>72</v>
      </c>
      <c r="BD73" s="45" t="str">
        <f>특검!BG21</f>
        <v>정상(A) A</v>
      </c>
    </row>
    <row r="74" spans="1:56">
      <c r="A74" s="45">
        <f>특검!A22</f>
        <v>43440</v>
      </c>
      <c r="B74" s="45" t="str">
        <f>특검!E22</f>
        <v>710903-1448924</v>
      </c>
      <c r="C74" s="45" t="str">
        <f>특검!D22</f>
        <v>성낙호</v>
      </c>
      <c r="D74" s="45" t="str">
        <f>특검!F22</f>
        <v>gf127279</v>
      </c>
      <c r="E74" s="45" t="s">
        <v>735</v>
      </c>
      <c r="F74" s="45" t="s">
        <v>736</v>
      </c>
      <c r="G74" s="45">
        <v>1</v>
      </c>
      <c r="H74" s="45" t="str">
        <f>특검!C22</f>
        <v>주공정(분쇄)</v>
      </c>
      <c r="I74" s="45" t="s">
        <v>113</v>
      </c>
      <c r="M74" s="45">
        <f>특검!S22</f>
        <v>91</v>
      </c>
      <c r="N74" s="45">
        <f t="shared" si="0"/>
        <v>58.199999999999989</v>
      </c>
      <c r="AH74" s="45">
        <f>특검!K22</f>
        <v>170</v>
      </c>
      <c r="AR74" s="45">
        <f>특검!R22</f>
        <v>79</v>
      </c>
      <c r="AW74" s="45">
        <f>특검!P22</f>
        <v>165</v>
      </c>
      <c r="AY74" s="45">
        <f>특검!Q22</f>
        <v>73.400000000000006</v>
      </c>
      <c r="AZ74" s="45">
        <f>특검!O22</f>
        <v>86</v>
      </c>
      <c r="BB74" s="45">
        <f>특검!M22</f>
        <v>110</v>
      </c>
      <c r="BC74" s="45">
        <f>특검!N22</f>
        <v>72</v>
      </c>
      <c r="BD74" s="45" t="str">
        <f>특검!BG22</f>
        <v>정상(A) A</v>
      </c>
    </row>
    <row r="75" spans="1:56">
      <c r="A75" s="45">
        <f>특검!A23</f>
        <v>43440</v>
      </c>
      <c r="B75" s="45" t="str">
        <f>특검!E23</f>
        <v>790214-5340299</v>
      </c>
      <c r="C75" s="45" t="str">
        <f>특검!D23</f>
        <v>세랄리</v>
      </c>
      <c r="D75" s="45" t="str">
        <f>특검!F23</f>
        <v>gf127283</v>
      </c>
      <c r="E75" s="45" t="s">
        <v>735</v>
      </c>
      <c r="F75" s="45" t="s">
        <v>736</v>
      </c>
      <c r="G75" s="45">
        <v>1</v>
      </c>
      <c r="H75" s="45" t="str">
        <f>특검!C23</f>
        <v>주공정</v>
      </c>
      <c r="I75" s="45" t="s">
        <v>113</v>
      </c>
      <c r="M75" s="45">
        <f>특검!S23</f>
        <v>43</v>
      </c>
      <c r="N75" s="45">
        <f t="shared" si="0"/>
        <v>92.800000000000011</v>
      </c>
      <c r="AH75" s="45">
        <f>특검!K23</f>
        <v>183.4</v>
      </c>
      <c r="AR75" s="45">
        <f>특검!R23</f>
        <v>66</v>
      </c>
      <c r="AW75" s="45">
        <f>특검!P23</f>
        <v>149</v>
      </c>
      <c r="AY75" s="45">
        <f>특검!Q23</f>
        <v>87.2</v>
      </c>
      <c r="AZ75" s="45">
        <f>특검!O23</f>
        <v>110</v>
      </c>
      <c r="BB75" s="45">
        <f>특검!M23</f>
        <v>116</v>
      </c>
      <c r="BC75" s="45">
        <f>특검!N23</f>
        <v>78</v>
      </c>
      <c r="BD75" s="45" t="str">
        <f>특검!BG23</f>
        <v>정상(A) A</v>
      </c>
    </row>
    <row r="76" spans="1:56">
      <c r="A76" s="45">
        <f>특검!A24</f>
        <v>43440</v>
      </c>
      <c r="B76" s="45" t="str">
        <f>특검!E24</f>
        <v>701211-1347610</v>
      </c>
      <c r="C76" s="45" t="str">
        <f>특검!D24</f>
        <v>심재덕</v>
      </c>
      <c r="D76" s="45" t="str">
        <f>특검!F24</f>
        <v>gf127312</v>
      </c>
      <c r="E76" s="45" t="s">
        <v>735</v>
      </c>
      <c r="F76" s="45" t="s">
        <v>736</v>
      </c>
      <c r="G76" s="45">
        <v>1</v>
      </c>
      <c r="H76" s="45" t="str">
        <f>특검!C24</f>
        <v>보일러</v>
      </c>
      <c r="I76" s="45" t="s">
        <v>113</v>
      </c>
      <c r="M76" s="45">
        <f>특검!S24</f>
        <v>57</v>
      </c>
      <c r="N76" s="45">
        <f t="shared" si="0"/>
        <v>97.800000000000011</v>
      </c>
      <c r="AH76" s="45">
        <f>특검!K24</f>
        <v>164.1</v>
      </c>
      <c r="AR76" s="45">
        <f>특검!R24</f>
        <v>141</v>
      </c>
      <c r="AW76" s="45">
        <f>특검!P24</f>
        <v>183</v>
      </c>
      <c r="AY76" s="45">
        <f>특검!Q24</f>
        <v>87.5</v>
      </c>
      <c r="AZ76" s="45">
        <f>특검!O24</f>
        <v>96</v>
      </c>
      <c r="BB76" s="45">
        <f>특검!M24</f>
        <v>134</v>
      </c>
      <c r="BC76" s="45">
        <f>특검!N24</f>
        <v>86</v>
      </c>
      <c r="BD76" s="45" t="str">
        <f>특검!BG24</f>
        <v>정상(A) A</v>
      </c>
    </row>
    <row r="77" spans="1:56">
      <c r="A77" s="45">
        <f>특검!A25</f>
        <v>43440</v>
      </c>
      <c r="B77" s="45" t="str">
        <f>특검!E25</f>
        <v>911127-5120038</v>
      </c>
      <c r="C77" s="45" t="str">
        <f>특검!D25</f>
        <v>아유츠</v>
      </c>
      <c r="D77" s="45" t="str">
        <f>특검!F25</f>
        <v>gf127298</v>
      </c>
      <c r="E77" s="45" t="s">
        <v>735</v>
      </c>
      <c r="F77" s="45" t="s">
        <v>736</v>
      </c>
      <c r="G77" s="45">
        <v>1</v>
      </c>
      <c r="H77" s="45" t="str">
        <f>특검!C25</f>
        <v>가공절단</v>
      </c>
      <c r="I77" s="45" t="s">
        <v>113</v>
      </c>
      <c r="M77" s="45">
        <f>특검!S25</f>
        <v>39</v>
      </c>
      <c r="N77" s="45">
        <f t="shared" si="0"/>
        <v>141.80000000000001</v>
      </c>
      <c r="AH77" s="45">
        <f>특검!K25</f>
        <v>170</v>
      </c>
      <c r="AR77" s="45">
        <f>특검!R25</f>
        <v>146</v>
      </c>
      <c r="AW77" s="45">
        <f>특검!P25</f>
        <v>210</v>
      </c>
      <c r="AY77" s="45">
        <f>특검!Q25</f>
        <v>77.099999999999994</v>
      </c>
      <c r="AZ77" s="45">
        <f>특검!O25</f>
        <v>85</v>
      </c>
      <c r="BB77" s="45">
        <f>특검!M25</f>
        <v>110</v>
      </c>
      <c r="BC77" s="45">
        <f>특검!N25</f>
        <v>70</v>
      </c>
      <c r="BD77" s="45" t="str">
        <f>특검!BG25</f>
        <v>정상(A) A</v>
      </c>
    </row>
    <row r="78" spans="1:56">
      <c r="A78" s="45">
        <f>특검!A26</f>
        <v>43440</v>
      </c>
      <c r="B78" s="45" t="str">
        <f>특검!E26</f>
        <v>841020-5340595</v>
      </c>
      <c r="C78" s="45" t="str">
        <f>특검!D26</f>
        <v>알통고야크</v>
      </c>
      <c r="D78" s="45" t="str">
        <f>특검!F26</f>
        <v>gf127295</v>
      </c>
      <c r="E78" s="45" t="s">
        <v>735</v>
      </c>
      <c r="F78" s="45" t="s">
        <v>736</v>
      </c>
      <c r="G78" s="45">
        <v>1</v>
      </c>
      <c r="H78" s="45" t="str">
        <f>특검!C26</f>
        <v>가공절단</v>
      </c>
      <c r="I78" s="45" t="s">
        <v>113</v>
      </c>
      <c r="M78" s="45">
        <f>특검!S26</f>
        <v>66</v>
      </c>
      <c r="N78" s="45">
        <f t="shared" si="0"/>
        <v>93.800000000000011</v>
      </c>
      <c r="AH78" s="45">
        <f>특검!K26</f>
        <v>166</v>
      </c>
      <c r="AR78" s="45">
        <f>특검!R26</f>
        <v>96</v>
      </c>
      <c r="AW78" s="45">
        <f>특검!P26</f>
        <v>179</v>
      </c>
      <c r="AY78" s="45">
        <f>특검!Q26</f>
        <v>77.099999999999994</v>
      </c>
      <c r="AZ78" s="45">
        <f>특검!O26</f>
        <v>86</v>
      </c>
      <c r="BB78" s="45">
        <f>특검!M26</f>
        <v>118</v>
      </c>
      <c r="BC78" s="45">
        <f>특검!N26</f>
        <v>76</v>
      </c>
      <c r="BD78" s="45" t="str">
        <f>특검!BG26</f>
        <v>정상(A) A</v>
      </c>
    </row>
    <row r="79" spans="1:56">
      <c r="A79" s="45">
        <f>특검!A27</f>
        <v>43440</v>
      </c>
      <c r="B79" s="45" t="str">
        <f>특검!E27</f>
        <v>750301-1808517</v>
      </c>
      <c r="C79" s="45" t="str">
        <f>특검!D27</f>
        <v>엄재필</v>
      </c>
      <c r="D79" s="45" t="str">
        <f>특검!F27</f>
        <v>gf127311</v>
      </c>
      <c r="E79" s="45" t="s">
        <v>735</v>
      </c>
      <c r="F79" s="45" t="s">
        <v>736</v>
      </c>
      <c r="G79" s="45">
        <v>1</v>
      </c>
      <c r="H79" s="45" t="str">
        <f>특검!C27</f>
        <v>보일러</v>
      </c>
      <c r="I79" s="45" t="s">
        <v>113</v>
      </c>
      <c r="M79" s="45">
        <f>특검!S27</f>
        <v>51</v>
      </c>
      <c r="N79" s="45">
        <f t="shared" si="0"/>
        <v>82.4</v>
      </c>
      <c r="AH79" s="45">
        <f>특검!K27</f>
        <v>180.5</v>
      </c>
      <c r="AR79" s="45">
        <f>특검!R27</f>
        <v>358</v>
      </c>
      <c r="AW79" s="45">
        <f>특검!P27</f>
        <v>205</v>
      </c>
      <c r="AY79" s="45">
        <f>특검!Q27</f>
        <v>88</v>
      </c>
      <c r="AZ79" s="45">
        <f>특검!O27</f>
        <v>98</v>
      </c>
      <c r="BB79" s="45">
        <f>특검!M27</f>
        <v>124</v>
      </c>
      <c r="BC79" s="45">
        <f>특검!N27</f>
        <v>82</v>
      </c>
      <c r="BD79" s="45" t="str">
        <f>특검!BG27</f>
        <v>정상(A) A</v>
      </c>
    </row>
    <row r="80" spans="1:56">
      <c r="A80" s="45">
        <f>특검!A28</f>
        <v>43440</v>
      </c>
      <c r="B80" s="45" t="str">
        <f>특검!E28</f>
        <v>880404-5500026</v>
      </c>
      <c r="C80" s="45" t="str">
        <f>특검!D28</f>
        <v>에밀벡</v>
      </c>
      <c r="D80" s="45" t="str">
        <f>특검!F28</f>
        <v>gf127274</v>
      </c>
      <c r="E80" s="45" t="s">
        <v>735</v>
      </c>
      <c r="F80" s="45" t="s">
        <v>736</v>
      </c>
      <c r="G80" s="45">
        <v>1</v>
      </c>
      <c r="H80" s="45" t="str">
        <f>특검!C28</f>
        <v>주공정</v>
      </c>
      <c r="I80" s="45" t="s">
        <v>113</v>
      </c>
      <c r="M80" s="45">
        <f>특검!S28</f>
        <v>51</v>
      </c>
      <c r="N80" s="45">
        <f t="shared" si="0"/>
        <v>86.800000000000011</v>
      </c>
      <c r="AH80" s="45">
        <f>특검!K28</f>
        <v>164.1</v>
      </c>
      <c r="AR80" s="45">
        <f>특검!R28</f>
        <v>51</v>
      </c>
      <c r="AW80" s="45">
        <f>특검!P28</f>
        <v>148</v>
      </c>
      <c r="AY80" s="45">
        <f>특검!Q28</f>
        <v>75.099999999999994</v>
      </c>
      <c r="AZ80" s="45">
        <f>특검!O28</f>
        <v>87</v>
      </c>
      <c r="BB80" s="45">
        <f>특검!M28</f>
        <v>106</v>
      </c>
      <c r="BC80" s="45">
        <f>특검!N28</f>
        <v>76</v>
      </c>
      <c r="BD80" s="45" t="str">
        <f>특검!BG28</f>
        <v>정상(A) A</v>
      </c>
    </row>
    <row r="81" spans="1:56">
      <c r="A81" s="45">
        <f>특검!A29</f>
        <v>43440</v>
      </c>
      <c r="B81" s="45" t="str">
        <f>특검!E29</f>
        <v>751215-1624211</v>
      </c>
      <c r="C81" s="45" t="str">
        <f>특검!D29</f>
        <v>오남길</v>
      </c>
      <c r="D81" s="45" t="str">
        <f>특검!F29</f>
        <v>gf127307</v>
      </c>
      <c r="E81" s="45" t="s">
        <v>735</v>
      </c>
      <c r="F81" s="45" t="s">
        <v>736</v>
      </c>
      <c r="G81" s="45">
        <v>1</v>
      </c>
      <c r="H81" s="45" t="str">
        <f>특검!C29</f>
        <v>공무</v>
      </c>
      <c r="I81" s="45" t="s">
        <v>113</v>
      </c>
      <c r="M81" s="45">
        <f>특검!S29</f>
        <v>36</v>
      </c>
      <c r="N81" s="45">
        <f t="shared" si="0"/>
        <v>117.80000000000001</v>
      </c>
      <c r="AH81" s="45">
        <f>특검!K29</f>
        <v>164</v>
      </c>
      <c r="AR81" s="45">
        <f>특검!R29</f>
        <v>191</v>
      </c>
      <c r="AW81" s="45">
        <f>특검!P29</f>
        <v>192</v>
      </c>
      <c r="AY81" s="45">
        <f>특검!Q29</f>
        <v>87</v>
      </c>
      <c r="AZ81" s="45">
        <f>특검!O29</f>
        <v>112</v>
      </c>
      <c r="BB81" s="45">
        <f>특검!M29</f>
        <v>124</v>
      </c>
      <c r="BC81" s="45">
        <f>특검!N29</f>
        <v>82</v>
      </c>
      <c r="BD81" s="45" t="str">
        <f>특검!BG29</f>
        <v>정상(A) A</v>
      </c>
    </row>
    <row r="82" spans="1:56">
      <c r="A82" s="45">
        <f>특검!A30</f>
        <v>43440</v>
      </c>
      <c r="B82" s="45" t="str">
        <f>특검!E30</f>
        <v>870701-5300398</v>
      </c>
      <c r="C82" s="45" t="str">
        <f>특검!D30</f>
        <v>이가롬</v>
      </c>
      <c r="D82" s="45" t="str">
        <f>특검!F30</f>
        <v>gf127276</v>
      </c>
      <c r="E82" s="45" t="s">
        <v>735</v>
      </c>
      <c r="F82" s="45" t="s">
        <v>736</v>
      </c>
      <c r="G82" s="45">
        <v>1</v>
      </c>
      <c r="H82" s="45" t="str">
        <f>특검!C30</f>
        <v>주공정</v>
      </c>
      <c r="I82" s="45" t="s">
        <v>113</v>
      </c>
      <c r="M82" s="45">
        <f>특검!S30</f>
        <v>42</v>
      </c>
      <c r="N82" s="45">
        <f t="shared" si="0"/>
        <v>114.4</v>
      </c>
      <c r="AH82" s="45">
        <f>특검!K30</f>
        <v>188</v>
      </c>
      <c r="AR82" s="45">
        <f>특검!R30</f>
        <v>108</v>
      </c>
      <c r="AW82" s="45">
        <f>특검!P30</f>
        <v>178</v>
      </c>
      <c r="AY82" s="45">
        <f>특검!Q30</f>
        <v>107.5</v>
      </c>
      <c r="AZ82" s="45">
        <f>특검!O30</f>
        <v>97</v>
      </c>
      <c r="BB82" s="45">
        <f>특검!M30</f>
        <v>118</v>
      </c>
      <c r="BC82" s="45">
        <f>특검!N30</f>
        <v>78</v>
      </c>
      <c r="BD82" s="45" t="str">
        <f>특검!BG30</f>
        <v>정상(A) A</v>
      </c>
    </row>
    <row r="83" spans="1:56">
      <c r="A83" s="45">
        <f>특검!A31</f>
        <v>43440</v>
      </c>
      <c r="B83" s="45" t="str">
        <f>특검!E31</f>
        <v>990926-1384915</v>
      </c>
      <c r="C83" s="45" t="str">
        <f>특검!D31</f>
        <v>이강호</v>
      </c>
      <c r="D83" s="45" t="str">
        <f>특검!F31</f>
        <v>gf127296</v>
      </c>
      <c r="E83" s="45" t="s">
        <v>735</v>
      </c>
      <c r="F83" s="45" t="s">
        <v>736</v>
      </c>
      <c r="G83" s="45">
        <v>1</v>
      </c>
      <c r="H83" s="45" t="str">
        <f>특검!C31</f>
        <v>가공절단</v>
      </c>
      <c r="I83" s="45" t="s">
        <v>113</v>
      </c>
      <c r="M83" s="45">
        <f>특검!S31</f>
        <v>62</v>
      </c>
      <c r="N83" s="45">
        <f t="shared" si="0"/>
        <v>54.400000000000006</v>
      </c>
      <c r="AH83" s="45">
        <f>특검!K31</f>
        <v>173.3</v>
      </c>
      <c r="AR83" s="45">
        <f>특검!R31</f>
        <v>48</v>
      </c>
      <c r="AW83" s="45">
        <f>특검!P31</f>
        <v>126</v>
      </c>
      <c r="AY83" s="45">
        <f>특검!Q31</f>
        <v>63.1</v>
      </c>
      <c r="AZ83" s="45">
        <f>특검!O31</f>
        <v>95</v>
      </c>
      <c r="BB83" s="45">
        <f>특검!M31</f>
        <v>116</v>
      </c>
      <c r="BC83" s="45">
        <f>특검!N31</f>
        <v>70</v>
      </c>
      <c r="BD83" s="45" t="str">
        <f>특검!BG31</f>
        <v>정상(A) A</v>
      </c>
    </row>
    <row r="84" spans="1:56">
      <c r="A84" s="45">
        <f>특검!A32</f>
        <v>43440</v>
      </c>
      <c r="B84" s="45" t="str">
        <f>특검!E32</f>
        <v>890121-5660026</v>
      </c>
      <c r="C84" s="45" t="str">
        <f>특검!D32</f>
        <v>이놈존</v>
      </c>
      <c r="D84" s="45" t="str">
        <f>특검!F32</f>
        <v>gf127272</v>
      </c>
      <c r="E84" s="45" t="s">
        <v>735</v>
      </c>
      <c r="F84" s="45" t="s">
        <v>736</v>
      </c>
      <c r="G84" s="45">
        <v>1</v>
      </c>
      <c r="H84" s="45" t="str">
        <f>특검!C32</f>
        <v>주공정</v>
      </c>
      <c r="I84" s="45" t="s">
        <v>113</v>
      </c>
      <c r="M84" s="45">
        <f>특검!S32</f>
        <v>52</v>
      </c>
      <c r="N84" s="45">
        <f t="shared" si="0"/>
        <v>45.2</v>
      </c>
      <c r="AH84" s="45">
        <f>특검!K32</f>
        <v>178</v>
      </c>
      <c r="AR84" s="45">
        <f>특검!R32</f>
        <v>54</v>
      </c>
      <c r="AW84" s="45">
        <f>특검!P32</f>
        <v>108</v>
      </c>
      <c r="AY84" s="45">
        <f>특검!Q32</f>
        <v>90.5</v>
      </c>
      <c r="AZ84" s="45">
        <f>특검!O32</f>
        <v>106</v>
      </c>
      <c r="BB84" s="45">
        <f>특검!M32</f>
        <v>116</v>
      </c>
      <c r="BC84" s="45">
        <f>특검!N32</f>
        <v>78</v>
      </c>
      <c r="BD84" s="45" t="str">
        <f>특검!BG32</f>
        <v>정상(A) A</v>
      </c>
    </row>
    <row r="85" spans="1:56">
      <c r="A85" s="45">
        <f>특검!A33</f>
        <v>43440</v>
      </c>
      <c r="B85" s="45" t="str">
        <f>특검!E33</f>
        <v>980919-1386118</v>
      </c>
      <c r="C85" s="45" t="str">
        <f>특검!D33</f>
        <v>이인국</v>
      </c>
      <c r="D85" s="45" t="str">
        <f>특검!F33</f>
        <v>gf127280</v>
      </c>
      <c r="E85" s="45" t="s">
        <v>735</v>
      </c>
      <c r="F85" s="45" t="s">
        <v>736</v>
      </c>
      <c r="G85" s="45">
        <v>1</v>
      </c>
      <c r="H85" s="45" t="str">
        <f>특검!C33</f>
        <v>주공정</v>
      </c>
      <c r="I85" s="45" t="s">
        <v>113</v>
      </c>
      <c r="M85" s="45">
        <f>특검!S33</f>
        <v>57</v>
      </c>
      <c r="N85" s="45">
        <f t="shared" si="0"/>
        <v>99.4</v>
      </c>
      <c r="AH85" s="45">
        <f>특검!K33</f>
        <v>170</v>
      </c>
      <c r="AR85" s="45">
        <f>특검!R33</f>
        <v>133</v>
      </c>
      <c r="AW85" s="45">
        <f>특검!P33</f>
        <v>183</v>
      </c>
      <c r="AY85" s="45">
        <f>특검!Q33</f>
        <v>74</v>
      </c>
      <c r="AZ85" s="45">
        <f>특검!O33</f>
        <v>82</v>
      </c>
      <c r="BB85" s="45">
        <f>특검!M33</f>
        <v>116</v>
      </c>
      <c r="BC85" s="45">
        <f>특검!N33</f>
        <v>72</v>
      </c>
      <c r="BD85" s="45" t="str">
        <f>특검!BG33</f>
        <v>정상(A) A</v>
      </c>
    </row>
    <row r="86" spans="1:56">
      <c r="A86" s="45">
        <f>특검!A34</f>
        <v>43440</v>
      </c>
      <c r="B86" s="45" t="str">
        <f>특검!E34</f>
        <v>790410-5340030</v>
      </c>
      <c r="C86" s="45" t="str">
        <f>특검!D34</f>
        <v>이자둘라</v>
      </c>
      <c r="D86" s="45" t="str">
        <f>특검!F34</f>
        <v>gf127282</v>
      </c>
      <c r="E86" s="45" t="s">
        <v>735</v>
      </c>
      <c r="F86" s="45" t="s">
        <v>736</v>
      </c>
      <c r="G86" s="45">
        <v>1</v>
      </c>
      <c r="H86" s="45" t="str">
        <f>특검!C34</f>
        <v>주공정</v>
      </c>
      <c r="I86" s="45" t="s">
        <v>113</v>
      </c>
      <c r="M86" s="45">
        <f>특검!S34</f>
        <v>37</v>
      </c>
      <c r="N86" s="45">
        <f t="shared" si="0"/>
        <v>127.19999999999999</v>
      </c>
      <c r="AH86" s="45">
        <f>특검!K34</f>
        <v>167.2</v>
      </c>
      <c r="AR86" s="45">
        <f>특검!R34</f>
        <v>159</v>
      </c>
      <c r="AW86" s="45">
        <f>특검!P34</f>
        <v>196</v>
      </c>
      <c r="AY86" s="45">
        <f>특검!Q34</f>
        <v>98.7</v>
      </c>
      <c r="AZ86" s="45">
        <f>특검!O34</f>
        <v>101</v>
      </c>
      <c r="BB86" s="45">
        <f>특검!M34</f>
        <v>118</v>
      </c>
      <c r="BC86" s="45">
        <f>특검!N34</f>
        <v>76</v>
      </c>
      <c r="BD86" s="45" t="str">
        <f>특검!BG34</f>
        <v>정상(A) A</v>
      </c>
    </row>
    <row r="87" spans="1:56">
      <c r="A87" s="45">
        <f>특검!A35</f>
        <v>43440</v>
      </c>
      <c r="B87" s="45" t="str">
        <f>특검!E35</f>
        <v>600920-1388314</v>
      </c>
      <c r="C87" s="45" t="str">
        <f>특검!D35</f>
        <v>이화섭</v>
      </c>
      <c r="D87" s="45" t="str">
        <f>특검!F35</f>
        <v>gf127294</v>
      </c>
      <c r="E87" s="45" t="s">
        <v>735</v>
      </c>
      <c r="F87" s="45" t="s">
        <v>736</v>
      </c>
      <c r="G87" s="45">
        <v>1</v>
      </c>
      <c r="H87" s="45" t="str">
        <f>특검!C35</f>
        <v>가공절단</v>
      </c>
      <c r="I87" s="45" t="s">
        <v>113</v>
      </c>
      <c r="M87" s="45">
        <f>특검!S35</f>
        <v>47</v>
      </c>
      <c r="N87" s="45">
        <f t="shared" si="0"/>
        <v>86</v>
      </c>
      <c r="AH87" s="45">
        <f>특검!K35</f>
        <v>180</v>
      </c>
      <c r="AR87" s="45">
        <f>특검!R35</f>
        <v>70</v>
      </c>
      <c r="AW87" s="45">
        <f>특검!P35</f>
        <v>147</v>
      </c>
      <c r="AY87" s="45">
        <f>특검!Q35</f>
        <v>83.7</v>
      </c>
      <c r="AZ87" s="45">
        <f>특검!O35</f>
        <v>77</v>
      </c>
      <c r="BB87" s="45">
        <f>특검!M35</f>
        <v>130</v>
      </c>
      <c r="BC87" s="45">
        <f>특검!N35</f>
        <v>80</v>
      </c>
      <c r="BD87" s="45" t="str">
        <f>특검!BG35</f>
        <v>정상(A) A</v>
      </c>
    </row>
    <row r="88" spans="1:56">
      <c r="A88" s="45">
        <f>특검!A36</f>
        <v>43440</v>
      </c>
      <c r="B88" s="45" t="str">
        <f>특검!E36</f>
        <v>990120-1408712</v>
      </c>
      <c r="C88" s="45" t="str">
        <f>특검!D36</f>
        <v>임태순</v>
      </c>
      <c r="D88" s="45" t="str">
        <f>특검!F36</f>
        <v>gf127278</v>
      </c>
      <c r="E88" s="45" t="s">
        <v>735</v>
      </c>
      <c r="F88" s="45" t="s">
        <v>736</v>
      </c>
      <c r="G88" s="45">
        <v>1</v>
      </c>
      <c r="H88" s="45" t="str">
        <f>특검!C36</f>
        <v>주공정</v>
      </c>
      <c r="I88" s="45" t="s">
        <v>113</v>
      </c>
      <c r="M88" s="45">
        <f>특검!S36</f>
        <v>54</v>
      </c>
      <c r="N88" s="45">
        <f t="shared" si="0"/>
        <v>113.4</v>
      </c>
      <c r="AH88" s="45">
        <f>특검!K36</f>
        <v>166</v>
      </c>
      <c r="AR88" s="45">
        <f>특검!R36</f>
        <v>83</v>
      </c>
      <c r="AW88" s="45">
        <f>특검!P36</f>
        <v>184</v>
      </c>
      <c r="AY88" s="45">
        <f>특검!Q36</f>
        <v>87.5</v>
      </c>
      <c r="AZ88" s="45">
        <f>특검!O36</f>
        <v>97</v>
      </c>
      <c r="BB88" s="45">
        <f>특검!M36</f>
        <v>116</v>
      </c>
      <c r="BC88" s="45">
        <f>특검!N36</f>
        <v>78</v>
      </c>
      <c r="BD88" s="45" t="str">
        <f>특검!BG36</f>
        <v>정상(A) A</v>
      </c>
    </row>
    <row r="89" spans="1:56">
      <c r="A89" s="45">
        <f>특검!A37</f>
        <v>43440</v>
      </c>
      <c r="B89" s="45" t="str">
        <f>특검!E37</f>
        <v>870704-5760598</v>
      </c>
      <c r="C89" s="45" t="str">
        <f>특검!D37</f>
        <v>자혼기르</v>
      </c>
      <c r="D89" s="45" t="str">
        <f>특검!F37</f>
        <v>gf127277</v>
      </c>
      <c r="E89" s="45" t="s">
        <v>735</v>
      </c>
      <c r="F89" s="45" t="s">
        <v>736</v>
      </c>
      <c r="G89" s="45">
        <v>1</v>
      </c>
      <c r="H89" s="45" t="str">
        <f>특검!C37</f>
        <v>주공정</v>
      </c>
      <c r="I89" s="45" t="s">
        <v>113</v>
      </c>
      <c r="M89" s="45">
        <f>특검!S37</f>
        <v>51</v>
      </c>
      <c r="N89" s="45">
        <f t="shared" si="0"/>
        <v>181</v>
      </c>
      <c r="AH89" s="45">
        <f>특검!K37</f>
        <v>168.1</v>
      </c>
      <c r="AR89" s="45">
        <f>특검!R37</f>
        <v>130</v>
      </c>
      <c r="AW89" s="45">
        <f>특검!P37</f>
        <v>258</v>
      </c>
      <c r="AY89" s="45">
        <f>특검!Q37</f>
        <v>90.6</v>
      </c>
      <c r="AZ89" s="45">
        <f>특검!O37</f>
        <v>85</v>
      </c>
      <c r="BB89" s="45">
        <f>특검!M37</f>
        <v>118</v>
      </c>
      <c r="BC89" s="45">
        <f>특검!N37</f>
        <v>78</v>
      </c>
      <c r="BD89" s="45" t="str">
        <f>특검!BG37</f>
        <v>정상(A) A</v>
      </c>
    </row>
    <row r="90" spans="1:56">
      <c r="A90" s="45">
        <f>특검!A38</f>
        <v>43440</v>
      </c>
      <c r="B90" s="45" t="str">
        <f>특검!E38</f>
        <v>871014-5340027</v>
      </c>
      <c r="C90" s="45" t="str">
        <f>특검!D38</f>
        <v>잠시드</v>
      </c>
      <c r="D90" s="45" t="str">
        <f>특검!F38</f>
        <v>gf127299</v>
      </c>
      <c r="E90" s="45" t="s">
        <v>735</v>
      </c>
      <c r="F90" s="45" t="s">
        <v>736</v>
      </c>
      <c r="G90" s="45">
        <v>1</v>
      </c>
      <c r="H90" s="45" t="str">
        <f>특검!C38</f>
        <v>가공절단/파쇄</v>
      </c>
      <c r="I90" s="45" t="s">
        <v>113</v>
      </c>
      <c r="M90" s="45">
        <f>특검!S38</f>
        <v>53</v>
      </c>
      <c r="N90" s="45">
        <f t="shared" si="0"/>
        <v>83.800000000000011</v>
      </c>
      <c r="AH90" s="45">
        <f>특검!K38</f>
        <v>170</v>
      </c>
      <c r="AR90" s="45">
        <f>특검!R38</f>
        <v>71</v>
      </c>
      <c r="AW90" s="45">
        <f>특검!P38</f>
        <v>151</v>
      </c>
      <c r="AY90" s="45">
        <f>특검!Q38</f>
        <v>87.1</v>
      </c>
      <c r="AZ90" s="45">
        <f>특검!O38</f>
        <v>98</v>
      </c>
      <c r="BB90" s="45">
        <f>특검!M38</f>
        <v>118</v>
      </c>
      <c r="BC90" s="45">
        <f>특검!N38</f>
        <v>78</v>
      </c>
      <c r="BD90" s="45" t="str">
        <f>특검!BG38</f>
        <v>정상(A) A</v>
      </c>
    </row>
    <row r="91" spans="1:56">
      <c r="A91" s="45">
        <f>특검!A39</f>
        <v>43440</v>
      </c>
      <c r="B91" s="45" t="str">
        <f>특검!E39</f>
        <v>860718-1419416</v>
      </c>
      <c r="C91" s="45" t="str">
        <f>특검!D39</f>
        <v>정의도</v>
      </c>
      <c r="D91" s="45" t="str">
        <f>특검!F39</f>
        <v>gf127267</v>
      </c>
      <c r="E91" s="45" t="s">
        <v>735</v>
      </c>
      <c r="F91" s="45" t="s">
        <v>736</v>
      </c>
      <c r="G91" s="45">
        <v>1</v>
      </c>
      <c r="H91" s="45" t="str">
        <f>특검!C39</f>
        <v>주공정</v>
      </c>
      <c r="I91" s="45" t="s">
        <v>113</v>
      </c>
      <c r="M91" s="45">
        <f>특검!S39</f>
        <v>47</v>
      </c>
      <c r="N91" s="45">
        <f t="shared" si="0"/>
        <v>114.4</v>
      </c>
      <c r="AH91" s="45">
        <f>특검!K39</f>
        <v>176</v>
      </c>
      <c r="AR91" s="45">
        <f>특검!R39</f>
        <v>168</v>
      </c>
      <c r="AW91" s="45">
        <f>특검!P39</f>
        <v>195</v>
      </c>
      <c r="AY91" s="45">
        <f>특검!Q39</f>
        <v>90</v>
      </c>
      <c r="AZ91" s="45">
        <f>특검!O39</f>
        <v>83</v>
      </c>
      <c r="BB91" s="45">
        <f>특검!M39</f>
        <v>114</v>
      </c>
      <c r="BC91" s="45">
        <f>특검!N39</f>
        <v>76</v>
      </c>
      <c r="BD91" s="45" t="str">
        <f>특검!BG39</f>
        <v>정상(A) A</v>
      </c>
    </row>
    <row r="92" spans="1:56">
      <c r="A92" s="45">
        <f>특검!A40</f>
        <v>43440</v>
      </c>
      <c r="B92" s="45" t="str">
        <f>특검!E40</f>
        <v>691002-1245116</v>
      </c>
      <c r="C92" s="45" t="str">
        <f>특검!D40</f>
        <v>정지민</v>
      </c>
      <c r="D92" s="45" t="str">
        <f>특검!F40</f>
        <v>gf127264</v>
      </c>
      <c r="E92" s="45" t="s">
        <v>735</v>
      </c>
      <c r="F92" s="45" t="s">
        <v>736</v>
      </c>
      <c r="G92" s="45">
        <v>1</v>
      </c>
      <c r="H92" s="45" t="str">
        <f>특검!C40</f>
        <v>주공정</v>
      </c>
      <c r="I92" s="45" t="s">
        <v>113</v>
      </c>
      <c r="M92" s="45">
        <f>특검!S40</f>
        <v>54</v>
      </c>
      <c r="N92" s="45">
        <f t="shared" si="0"/>
        <v>112</v>
      </c>
      <c r="AH92" s="45">
        <f>특검!K40</f>
        <v>160</v>
      </c>
      <c r="AR92" s="45">
        <f>특검!R40</f>
        <v>85</v>
      </c>
      <c r="AW92" s="45">
        <f>특검!P40</f>
        <v>183</v>
      </c>
      <c r="AY92" s="45">
        <f>특검!Q40</f>
        <v>71.2</v>
      </c>
      <c r="AZ92" s="45">
        <f>특검!O40</f>
        <v>85</v>
      </c>
      <c r="BB92" s="45">
        <f>특검!M40</f>
        <v>110</v>
      </c>
      <c r="BC92" s="45">
        <f>특검!N40</f>
        <v>76</v>
      </c>
      <c r="BD92" s="45" t="str">
        <f>특검!BG40</f>
        <v>정상(A) A</v>
      </c>
    </row>
    <row r="93" spans="1:56">
      <c r="A93" s="45">
        <f>특검!A41</f>
        <v>43440</v>
      </c>
      <c r="B93" s="45" t="str">
        <f>특검!E41</f>
        <v>990722-1449338</v>
      </c>
      <c r="C93" s="45" t="str">
        <f>특검!D41</f>
        <v>최병선</v>
      </c>
      <c r="D93" s="45" t="str">
        <f>특검!F41</f>
        <v>gf127308</v>
      </c>
      <c r="E93" s="45" t="s">
        <v>735</v>
      </c>
      <c r="F93" s="45" t="s">
        <v>736</v>
      </c>
      <c r="G93" s="45">
        <v>1</v>
      </c>
      <c r="H93" s="45" t="str">
        <f>특검!C41</f>
        <v>공무</v>
      </c>
      <c r="I93" s="45" t="s">
        <v>113</v>
      </c>
      <c r="M93" s="45">
        <f>특검!S41</f>
        <v>0</v>
      </c>
      <c r="N93" s="45">
        <f t="shared" si="0"/>
        <v>0</v>
      </c>
      <c r="AH93" s="45">
        <f>특검!K41</f>
        <v>170.6</v>
      </c>
      <c r="AR93" s="45">
        <f>특검!R41</f>
        <v>0</v>
      </c>
      <c r="AW93" s="45">
        <f>특검!P41</f>
        <v>0</v>
      </c>
      <c r="AY93" s="45">
        <f>특검!Q41</f>
        <v>0</v>
      </c>
      <c r="AZ93" s="45">
        <f>특검!O41</f>
        <v>0</v>
      </c>
      <c r="BB93" s="45">
        <f>특검!M41</f>
        <v>116</v>
      </c>
      <c r="BC93" s="45">
        <f>특검!N41</f>
        <v>76</v>
      </c>
      <c r="BD93" s="45" t="str">
        <f>특검!BG41</f>
        <v>정상(A) A</v>
      </c>
    </row>
    <row r="94" spans="1:56">
      <c r="A94" s="45">
        <f>특검!A42</f>
        <v>43447</v>
      </c>
      <c r="B94" s="45" t="str">
        <f>특검!E42</f>
        <v>700129-1805516</v>
      </c>
      <c r="C94" s="45" t="str">
        <f>특검!D42</f>
        <v>김동원</v>
      </c>
      <c r="D94" s="45">
        <f>특검!F42</f>
        <v>364691</v>
      </c>
      <c r="E94" s="45" t="s">
        <v>735</v>
      </c>
      <c r="F94" s="45" t="s">
        <v>736</v>
      </c>
      <c r="G94" s="45">
        <v>1</v>
      </c>
      <c r="H94" s="45" t="str">
        <f>특검!C42</f>
        <v>매트</v>
      </c>
      <c r="I94" s="45" t="s">
        <v>113</v>
      </c>
      <c r="M94" s="45">
        <f>특검!S42</f>
        <v>61</v>
      </c>
      <c r="N94" s="45">
        <f t="shared" si="0"/>
        <v>105.19999999999999</v>
      </c>
      <c r="AH94" s="45">
        <f>특검!K42</f>
        <v>174.9</v>
      </c>
      <c r="AR94" s="45">
        <f>특검!R42</f>
        <v>219</v>
      </c>
      <c r="AW94" s="45">
        <f>특검!P42</f>
        <v>210</v>
      </c>
      <c r="AY94" s="45">
        <f>특검!Q42</f>
        <v>79</v>
      </c>
      <c r="AZ94" s="45">
        <f>특검!O42</f>
        <v>110</v>
      </c>
      <c r="BB94" s="45">
        <f>특검!M42</f>
        <v>120</v>
      </c>
      <c r="BC94" s="45">
        <f>특검!N42</f>
        <v>80</v>
      </c>
      <c r="BD94" s="45" t="str">
        <f>특검!BG42</f>
        <v>정상(A) 정상</v>
      </c>
    </row>
    <row r="95" spans="1:56">
      <c r="A95" s="45">
        <f>특검!A43</f>
        <v>43451</v>
      </c>
      <c r="B95" s="45" t="str">
        <f>특검!E43</f>
        <v>650906-1481816</v>
      </c>
      <c r="C95" s="45" t="str">
        <f>특검!D43</f>
        <v>박주영</v>
      </c>
      <c r="D95" s="45">
        <f>특검!F43</f>
        <v>227843</v>
      </c>
      <c r="E95" s="45" t="s">
        <v>735</v>
      </c>
      <c r="F95" s="45" t="s">
        <v>736</v>
      </c>
      <c r="G95" s="45">
        <v>1</v>
      </c>
      <c r="H95" s="45" t="str">
        <f>특검!C43</f>
        <v xml:space="preserve">주공정 </v>
      </c>
      <c r="I95" s="45" t="s">
        <v>113</v>
      </c>
      <c r="M95" s="45">
        <f>특검!S43</f>
        <v>40</v>
      </c>
      <c r="N95" s="45">
        <f t="shared" si="0"/>
        <v>137.4</v>
      </c>
      <c r="AH95" s="45">
        <f>특검!K43</f>
        <v>184.1</v>
      </c>
      <c r="AR95" s="45">
        <f>특검!R43</f>
        <v>193</v>
      </c>
      <c r="AW95" s="45">
        <f>특검!P43</f>
        <v>216</v>
      </c>
      <c r="AY95" s="45">
        <f>특검!Q43</f>
        <v>79</v>
      </c>
      <c r="AZ95" s="45">
        <f>특검!O43</f>
        <v>91</v>
      </c>
      <c r="BB95" s="45">
        <f>특검!M43</f>
        <v>121</v>
      </c>
      <c r="BC95" s="45">
        <f>특검!N43</f>
        <v>82</v>
      </c>
      <c r="BD95" s="45" t="str">
        <f>특검!BG43</f>
        <v>정상(A) 정상</v>
      </c>
    </row>
    <row r="96" spans="1:56">
      <c r="A96" s="45">
        <f>특검!A44</f>
        <v>43451</v>
      </c>
      <c r="B96" s="45" t="str">
        <f>특검!E44</f>
        <v>680315-1252217</v>
      </c>
      <c r="C96" s="45" t="str">
        <f>특검!D44</f>
        <v>이재천</v>
      </c>
      <c r="D96" s="45">
        <f>특검!F44</f>
        <v>211337</v>
      </c>
      <c r="E96" s="45" t="s">
        <v>735</v>
      </c>
      <c r="F96" s="45" t="s">
        <v>736</v>
      </c>
      <c r="G96" s="45">
        <v>1</v>
      </c>
      <c r="H96" s="45" t="str">
        <f>특검!C44</f>
        <v xml:space="preserve">반전 </v>
      </c>
      <c r="I96" s="45" t="s">
        <v>113</v>
      </c>
      <c r="M96" s="45">
        <f>특검!S44</f>
        <v>0</v>
      </c>
      <c r="N96" s="45">
        <f t="shared" si="0"/>
        <v>0</v>
      </c>
      <c r="AH96" s="45">
        <f>특검!K44</f>
        <v>176.9</v>
      </c>
      <c r="AR96" s="45">
        <f>특검!R44</f>
        <v>0</v>
      </c>
      <c r="AW96" s="45">
        <f>특검!P44</f>
        <v>0</v>
      </c>
      <c r="AY96" s="45">
        <f>특검!Q44</f>
        <v>0</v>
      </c>
      <c r="AZ96" s="45">
        <f>특검!O44</f>
        <v>0</v>
      </c>
      <c r="BB96" s="45">
        <f>특검!M44</f>
        <v>110</v>
      </c>
      <c r="BC96" s="45">
        <f>특검!N44</f>
        <v>71</v>
      </c>
      <c r="BD96" s="45" t="str">
        <f>특검!BG44</f>
        <v>정상(A) 정상</v>
      </c>
    </row>
    <row r="97" spans="1:56">
      <c r="A97" s="45">
        <f>특검!A45</f>
        <v>43451</v>
      </c>
      <c r="B97" s="45" t="str">
        <f>특검!E45</f>
        <v>790214-5240799</v>
      </c>
      <c r="C97" s="45" t="str">
        <f>특검!D45</f>
        <v>우스만</v>
      </c>
      <c r="D97" s="45" t="str">
        <f>특검!F45</f>
        <v>gf127284</v>
      </c>
      <c r="E97" s="45" t="s">
        <v>735</v>
      </c>
      <c r="F97" s="45" t="s">
        <v>736</v>
      </c>
      <c r="G97" s="45">
        <v>1</v>
      </c>
      <c r="H97" s="45" t="str">
        <f>특검!C45</f>
        <v>주공정</v>
      </c>
      <c r="I97" s="45" t="s">
        <v>113</v>
      </c>
      <c r="M97" s="45">
        <f>특검!S45</f>
        <v>58</v>
      </c>
      <c r="N97" s="45">
        <f t="shared" si="0"/>
        <v>108.4</v>
      </c>
      <c r="AH97" s="45">
        <f>특검!K45</f>
        <v>166.6</v>
      </c>
      <c r="AR97" s="45">
        <f>특검!R45</f>
        <v>118</v>
      </c>
      <c r="AW97" s="45">
        <f>특검!P45</f>
        <v>190</v>
      </c>
      <c r="AY97" s="45">
        <f>특검!Q45</f>
        <v>120</v>
      </c>
      <c r="AZ97" s="45">
        <f>특검!O45</f>
        <v>98</v>
      </c>
      <c r="BB97" s="45">
        <f>특검!M45</f>
        <v>123</v>
      </c>
      <c r="BC97" s="45">
        <f>특검!N45</f>
        <v>65</v>
      </c>
      <c r="BD97" s="45" t="str">
        <f>특검!BG45</f>
        <v>정상(A) A  정상(A)</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N754"/>
  <sheetViews>
    <sheetView tabSelected="1" workbookViewId="0">
      <pane xSplit="3" ySplit="1" topLeftCell="G2" activePane="bottomRight" state="frozen"/>
      <selection pane="topRight" activeCell="D1" sqref="D1"/>
      <selection pane="bottomLeft" activeCell="A5" sqref="A5"/>
      <selection pane="bottomRight" activeCell="I19" sqref="I19"/>
    </sheetView>
  </sheetViews>
  <sheetFormatPr defaultRowHeight="16.5"/>
  <cols>
    <col min="1" max="1" width="15.875" style="45" bestFit="1" customWidth="1"/>
    <col min="2" max="2" width="9" style="45"/>
    <col min="3" max="3" width="7.125" style="45" bestFit="1" customWidth="1"/>
    <col min="4" max="4" width="15.625" style="45" bestFit="1" customWidth="1"/>
    <col min="5" max="5" width="18" style="45" bestFit="1" customWidth="1"/>
    <col min="6" max="6" width="5.25" style="46" bestFit="1" customWidth="1"/>
    <col min="7" max="7" width="13.75" style="45" bestFit="1" customWidth="1"/>
    <col min="8" max="8" width="89.625" style="45" bestFit="1" customWidth="1"/>
    <col min="9" max="9" width="9" style="45"/>
    <col min="10" max="10" width="14.875" style="45" bestFit="1" customWidth="1"/>
    <col min="11" max="11" width="42.875" style="45" bestFit="1" customWidth="1"/>
    <col min="12" max="12" width="5.25" style="45" bestFit="1" customWidth="1"/>
    <col min="13" max="13" width="36.875" style="45" bestFit="1" customWidth="1"/>
    <col min="14" max="14" width="34.875" style="45" bestFit="1" customWidth="1"/>
    <col min="15" max="16384" width="9" style="45"/>
  </cols>
  <sheetData>
    <row r="1" spans="1:14">
      <c r="A1" s="45" t="s">
        <v>1</v>
      </c>
      <c r="B1" s="45" t="s">
        <v>120</v>
      </c>
      <c r="C1" s="45" t="s">
        <v>121</v>
      </c>
      <c r="D1" s="45" t="s">
        <v>122</v>
      </c>
      <c r="E1" s="45" t="s">
        <v>123</v>
      </c>
      <c r="F1" s="46" t="s">
        <v>124</v>
      </c>
      <c r="G1" s="45" t="s">
        <v>125</v>
      </c>
      <c r="H1" s="45" t="s">
        <v>126</v>
      </c>
      <c r="I1" s="45" t="s">
        <v>127</v>
      </c>
      <c r="J1" s="45" t="s">
        <v>128</v>
      </c>
      <c r="K1" s="45" t="s">
        <v>129</v>
      </c>
      <c r="L1" s="45" t="s">
        <v>130</v>
      </c>
      <c r="M1" s="45" t="s">
        <v>131</v>
      </c>
      <c r="N1" s="45" t="s">
        <v>132</v>
      </c>
    </row>
    <row r="2" spans="1:14">
      <c r="A2" s="45">
        <f>IF(ISERROR(VLOOKUP(C2,일반!$D$2:$E$50,2,0)),"",(VLOOKUP(C2,일반!$D$2:$E$50,2,0)))</f>
        <v>8106105240391</v>
      </c>
      <c r="C2" s="45" t="s">
        <v>201</v>
      </c>
      <c r="D2" s="51">
        <f>IF(ISERROR(VLOOKUP(C2,일반!$D$2:$G$50,4,0)),"",(VLOOKUP(C2,일반!$D$2:$G$50,4,0)))</f>
        <v>43440</v>
      </c>
      <c r="E2" s="45" t="s">
        <v>737</v>
      </c>
      <c r="F2" s="46">
        <v>1</v>
      </c>
      <c r="G2" s="49" t="s">
        <v>741</v>
      </c>
      <c r="H2" s="49" t="s">
        <v>741</v>
      </c>
      <c r="M2" s="45" t="s">
        <v>134</v>
      </c>
    </row>
    <row r="3" spans="1:14">
      <c r="A3" s="45">
        <f>IF(ISERROR(VLOOKUP(C3,일반!$D$2:$E$50,2,0)),"",(VLOOKUP(C3,일반!$D$2:$E$50,2,0)))</f>
        <v>6211071351312</v>
      </c>
      <c r="C3" s="45" t="s">
        <v>205</v>
      </c>
      <c r="D3" s="51">
        <f>IF(ISERROR(VLOOKUP(C3,일반!$D$2:$G$50,4,0)),"",(VLOOKUP(C3,일반!$D$2:$G$50,4,0)))</f>
        <v>43440</v>
      </c>
      <c r="E3" s="45" t="s">
        <v>737</v>
      </c>
      <c r="F3" s="46">
        <v>1</v>
      </c>
      <c r="G3" s="49" t="str">
        <f>일반2!J8</f>
        <v>당뇨관리</v>
      </c>
      <c r="H3" s="49" t="str">
        <f>일반2!K8</f>
        <v xml:space="preserve">경미한 혈당상승이 있습니다. 식이습관 변화, 규칙적인 운동 및 정기적인 당뇨검사가 필요합니다
</v>
      </c>
      <c r="M3" s="45" t="s">
        <v>134</v>
      </c>
    </row>
    <row r="4" spans="1:14">
      <c r="A4" s="45">
        <f>IF(ISERROR(VLOOKUP(C4,일반!$D$2:$E$50,2,0)),"",(VLOOKUP(C4,일반!$D$2:$E$50,2,0)))</f>
        <v>7312191850819</v>
      </c>
      <c r="C4" s="45" t="s">
        <v>210</v>
      </c>
      <c r="D4" s="51">
        <f>IF(ISERROR(VLOOKUP(C4,일반!$D$2:$G$50,4,0)),"",(VLOOKUP(C4,일반!$D$2:$G$50,4,0)))</f>
        <v>43440</v>
      </c>
      <c r="E4" s="45" t="s">
        <v>737</v>
      </c>
      <c r="F4" s="46">
        <v>1</v>
      </c>
      <c r="G4" s="49" t="str">
        <f>일반2!J9</f>
        <v>간장질환의심</v>
      </c>
      <c r="H4" s="49" t="str">
        <f>일반2!K9</f>
        <v xml:space="preserve">금주하시고 정확한 진단과 치료를 위해 내과 진료를 받으세요.
</v>
      </c>
      <c r="M4" s="45" t="s">
        <v>134</v>
      </c>
    </row>
    <row r="5" spans="1:14">
      <c r="A5" s="45" t="str">
        <f>IF(ISERROR(VLOOKUP(C5,일반!$D$2:$E$50,2,0)),"",(VLOOKUP(C5,일반!$D$2:$E$50,2,0)))</f>
        <v/>
      </c>
      <c r="C5" s="45">
        <v>0</v>
      </c>
      <c r="D5" s="51" t="str">
        <f>IF(ISERROR(VLOOKUP(C5,일반!$D$2:$G$50,4,0)),"",(VLOOKUP(C5,일반!$D$2:$G$50,4,0)))</f>
        <v/>
      </c>
      <c r="E5" s="45" t="s">
        <v>737</v>
      </c>
      <c r="F5" s="46">
        <v>1</v>
      </c>
      <c r="G5" s="49" t="str">
        <f>일반2!J12</f>
        <v>당뇨질환의심</v>
      </c>
      <c r="H5" s="49" t="str">
        <f>일반2!K12</f>
        <v>당뇨병질환이 의심됩니다. 빠른 시일내 가까운 병/의원에서 확진검사을 받으시기 바랍니다.</v>
      </c>
      <c r="M5" s="45" t="s">
        <v>134</v>
      </c>
    </row>
    <row r="6" spans="1:14">
      <c r="A6" s="45" t="str">
        <f>IF(ISERROR(VLOOKUP(C6,일반!$D$2:$E$50,2,0)),"",(VLOOKUP(C6,일반!$D$2:$E$50,2,0)))</f>
        <v/>
      </c>
      <c r="C6" s="45">
        <v>0</v>
      </c>
      <c r="D6" s="51" t="str">
        <f>IF(ISERROR(VLOOKUP(C6,일반!$D$2:$G$50,4,0)),"",(VLOOKUP(C6,일반!$D$2:$G$50,4,0)))</f>
        <v/>
      </c>
      <c r="E6" s="45" t="s">
        <v>737</v>
      </c>
      <c r="F6" s="46">
        <v>1</v>
      </c>
      <c r="G6" s="49" t="str">
        <f>일반2!J13</f>
        <v>비만관리</v>
      </c>
      <c r="H6" s="49" t="str">
        <f>일반2!K13</f>
        <v>규칙적인 운동 및 식이요법 하세요.</v>
      </c>
      <c r="M6" s="45" t="s">
        <v>134</v>
      </c>
    </row>
    <row r="7" spans="1:14">
      <c r="A7" s="45" t="str">
        <f>IF(ISERROR(VLOOKUP(C7,일반!$D$2:$E$50,2,0)),"",(VLOOKUP(C7,일반!$D$2:$E$50,2,0)))</f>
        <v/>
      </c>
      <c r="C7" s="45">
        <v>0</v>
      </c>
      <c r="D7" s="51" t="str">
        <f>IF(ISERROR(VLOOKUP(C7,일반!$D$2:$G$50,4,0)),"",(VLOOKUP(C7,일반!$D$2:$G$50,4,0)))</f>
        <v/>
      </c>
      <c r="E7" s="45" t="s">
        <v>737</v>
      </c>
      <c r="F7" s="46">
        <v>1</v>
      </c>
      <c r="G7" s="49" t="str">
        <f>일반2!J14</f>
        <v>혈압관리</v>
      </c>
      <c r="H7" s="49" t="str">
        <f>일반2!K14</f>
        <v>주기적인 혈압측정이 필요합니다.음식을 싱겁게 드시고 규칙적인 운동을 해주시기 바랍니다</v>
      </c>
      <c r="M7" s="45" t="s">
        <v>134</v>
      </c>
    </row>
    <row r="8" spans="1:14">
      <c r="A8" s="45">
        <f>IF(ISERROR(VLOOKUP(C8,일반!$D$2:$E$50,2,0)),"",(VLOOKUP(C8,일반!$D$2:$E$50,2,0)))</f>
        <v>7001291805516</v>
      </c>
      <c r="C8" s="45" t="s">
        <v>328</v>
      </c>
      <c r="D8" s="51">
        <f>IF(ISERROR(VLOOKUP(C8,일반!$D$2:$G$50,4,0)),"",(VLOOKUP(C8,일반!$D$2:$G$50,4,0)))</f>
        <v>43447</v>
      </c>
      <c r="E8" s="45" t="s">
        <v>737</v>
      </c>
      <c r="F8" s="46">
        <v>1</v>
      </c>
      <c r="G8" s="49" t="str">
        <f>일반2!J16</f>
        <v>이상지질혈증의심</v>
      </c>
      <c r="H8" s="49" t="str">
        <f>일반2!K16</f>
        <v>내과 진료 요합니다. 저지방 식이, 운동 요법 병행 후 추적검사 요합니다.</v>
      </c>
      <c r="M8" s="45" t="s">
        <v>134</v>
      </c>
    </row>
    <row r="9" spans="1:14">
      <c r="A9" s="45" t="str">
        <f>IF(ISERROR(VLOOKUP(C9,일반!$D$2:$E$50,2,0)),"",(VLOOKUP(C9,일반!$D$2:$E$50,2,0)))</f>
        <v/>
      </c>
      <c r="C9" s="45">
        <v>0</v>
      </c>
      <c r="D9" s="51" t="str">
        <f>IF(ISERROR(VLOOKUP(C9,일반!$D$2:$G$50,4,0)),"",(VLOOKUP(C9,일반!$D$2:$G$50,4,0)))</f>
        <v/>
      </c>
      <c r="E9" s="45" t="s">
        <v>737</v>
      </c>
      <c r="F9" s="46">
        <v>1</v>
      </c>
      <c r="G9" s="49" t="str">
        <f>일반2!J19</f>
        <v>간장질환의심</v>
      </c>
      <c r="H9" s="49" t="str">
        <f>일반2!K19</f>
        <v xml:space="preserve">금주하시고 정확한 진단과 치료를 위해 내과 진료를 받으세요.
</v>
      </c>
      <c r="M9" s="45" t="s">
        <v>134</v>
      </c>
    </row>
    <row r="10" spans="1:14">
      <c r="A10" s="45" t="str">
        <f>IF(ISERROR(VLOOKUP(C10,일반!$D$2:$E$50,2,0)),"",(VLOOKUP(C10,일반!$D$2:$E$50,2,0)))</f>
        <v/>
      </c>
      <c r="C10" s="45">
        <v>0</v>
      </c>
      <c r="D10" s="51" t="str">
        <f>IF(ISERROR(VLOOKUP(C10,일반!$D$2:$G$50,4,0)),"",(VLOOKUP(C10,일반!$D$2:$G$50,4,0)))</f>
        <v/>
      </c>
      <c r="E10" s="45" t="s">
        <v>737</v>
      </c>
      <c r="F10" s="46">
        <v>1</v>
      </c>
      <c r="G10" s="49" t="str">
        <f>일반2!J22</f>
        <v>신장질환의심</v>
      </c>
      <c r="H10" s="49" t="str">
        <f>일반2!K22</f>
        <v>내과 전문의와 상담을 요합니다.</v>
      </c>
      <c r="M10" s="45" t="s">
        <v>134</v>
      </c>
    </row>
    <row r="11" spans="1:14">
      <c r="A11" s="45" t="str">
        <f>IF(ISERROR(VLOOKUP(C11,일반!$D$2:$E$50,2,0)),"",(VLOOKUP(C11,일반!$D$2:$E$50,2,0)))</f>
        <v/>
      </c>
      <c r="C11" s="45">
        <v>0</v>
      </c>
      <c r="D11" s="51" t="str">
        <f>IF(ISERROR(VLOOKUP(C11,일반!$D$2:$G$50,4,0)),"",(VLOOKUP(C11,일반!$D$2:$G$50,4,0)))</f>
        <v/>
      </c>
      <c r="E11" s="45" t="s">
        <v>737</v>
      </c>
      <c r="F11" s="46">
        <v>1</v>
      </c>
      <c r="G11" s="49" t="str">
        <f>일반2!J27</f>
        <v>혈압관리</v>
      </c>
      <c r="H11" s="49" t="str">
        <f>일반2!K27</f>
        <v>주기적인 혈압측정이 필요합니다.음식을 싱겁게 드시고 규칙적인 운동을 해주시기 바랍니다</v>
      </c>
      <c r="M11" s="45" t="s">
        <v>134</v>
      </c>
    </row>
    <row r="12" spans="1:14">
      <c r="A12" s="45" t="str">
        <f>IF(ISERROR(VLOOKUP(C12,일반!$D$2:$E$50,2,0)),"",(VLOOKUP(C12,일반!$D$2:$E$50,2,0)))</f>
        <v/>
      </c>
      <c r="C12" s="45">
        <v>0</v>
      </c>
      <c r="D12" s="51" t="str">
        <f>IF(ISERROR(VLOOKUP(C12,일반!$D$2:$G$50,4,0)),"",(VLOOKUP(C12,일반!$D$2:$G$50,4,0)))</f>
        <v/>
      </c>
      <c r="E12" s="45" t="s">
        <v>737</v>
      </c>
      <c r="F12" s="46">
        <v>1</v>
      </c>
      <c r="G12" s="49" t="str">
        <f>일반2!J29</f>
        <v>당뇨관리</v>
      </c>
      <c r="H12" s="49" t="str">
        <f>일반2!K29</f>
        <v xml:space="preserve">경미한 혈당상승이 있습니다. 식이습관 변화, 규칙적인 운동 및 정기적인 당뇨검사가 필요합니다
</v>
      </c>
      <c r="M12" s="45" t="s">
        <v>134</v>
      </c>
    </row>
    <row r="13" spans="1:14">
      <c r="A13" s="45">
        <f>IF(ISERROR(VLOOKUP(C13,일반!$D$2:$E$50,2,0)),"",(VLOOKUP(C13,일반!$D$2:$E$50,2,0)))</f>
        <v>9605131805511</v>
      </c>
      <c r="C13" s="45" t="s">
        <v>217</v>
      </c>
      <c r="D13" s="51">
        <f>IF(ISERROR(VLOOKUP(C13,일반!$D$2:$G$50,4,0)),"",(VLOOKUP(C13,일반!$D$2:$G$50,4,0)))</f>
        <v>43440</v>
      </c>
      <c r="E13" s="45" t="s">
        <v>737</v>
      </c>
      <c r="F13" s="46">
        <v>1</v>
      </c>
      <c r="G13" s="49" t="s">
        <v>741</v>
      </c>
      <c r="H13" s="49" t="s">
        <v>741</v>
      </c>
      <c r="M13" s="45" t="s">
        <v>134</v>
      </c>
    </row>
    <row r="14" spans="1:14">
      <c r="A14" s="45">
        <f>IF(ISERROR(VLOOKUP(C14,일반!$D$2:$E$50,2,0)),"",(VLOOKUP(C14,일반!$D$2:$E$50,2,0)))</f>
        <v>8702141392414</v>
      </c>
      <c r="C14" s="45" t="s">
        <v>220</v>
      </c>
      <c r="D14" s="51">
        <f>IF(ISERROR(VLOOKUP(C14,일반!$D$2:$G$50,4,0)),"",(VLOOKUP(C14,일반!$D$2:$G$50,4,0)))</f>
        <v>43440</v>
      </c>
      <c r="E14" s="45" t="s">
        <v>737</v>
      </c>
      <c r="F14" s="46">
        <v>1</v>
      </c>
      <c r="G14" s="49" t="str">
        <f>일반2!J31</f>
        <v>비만관리</v>
      </c>
      <c r="H14" s="49" t="str">
        <f>일반2!K31</f>
        <v>규칙적인 운동 및 식이요법 하세요.</v>
      </c>
      <c r="M14" s="45" t="s">
        <v>134</v>
      </c>
    </row>
    <row r="15" spans="1:14">
      <c r="A15" s="45">
        <f>IF(ISERROR(VLOOKUP(C15,일반!$D$2:$E$50,2,0)),"",(VLOOKUP(C15,일반!$D$2:$E$50,2,0)))</f>
        <v>8501261350911</v>
      </c>
      <c r="C15" s="45" t="s">
        <v>224</v>
      </c>
      <c r="D15" s="51">
        <f>IF(ISERROR(VLOOKUP(C15,일반!$D$2:$G$50,4,0)),"",(VLOOKUP(C15,일반!$D$2:$G$50,4,0)))</f>
        <v>43440</v>
      </c>
      <c r="E15" s="45" t="s">
        <v>737</v>
      </c>
      <c r="F15" s="46">
        <v>1</v>
      </c>
      <c r="G15" s="49" t="str">
        <f>일반2!J32</f>
        <v>간장질환의심</v>
      </c>
      <c r="H15" s="49" t="str">
        <f>일반2!K32</f>
        <v xml:space="preserve">금주하시고 정확한 진단과 치료를 위해 내과 진료를 받으세요.
</v>
      </c>
      <c r="M15" s="45" t="s">
        <v>134</v>
      </c>
    </row>
    <row r="16" spans="1:14">
      <c r="A16" s="45" t="str">
        <f>IF(ISERROR(VLOOKUP(C16,일반!$D$2:$E$50,2,0)),"",(VLOOKUP(C16,일반!$D$2:$E$50,2,0)))</f>
        <v/>
      </c>
      <c r="C16" s="45">
        <v>0</v>
      </c>
      <c r="D16" s="51" t="str">
        <f>IF(ISERROR(VLOOKUP(C16,일반!$D$2:$G$50,4,0)),"",(VLOOKUP(C16,일반!$D$2:$G$50,4,0)))</f>
        <v/>
      </c>
      <c r="E16" s="45" t="s">
        <v>737</v>
      </c>
      <c r="F16" s="46">
        <v>1</v>
      </c>
      <c r="G16" s="49" t="str">
        <f>일반2!J33</f>
        <v>비만관리</v>
      </c>
      <c r="H16" s="49" t="str">
        <f>일반2!K33</f>
        <v>규칙적인 운동 및 식이요법 하세요.</v>
      </c>
      <c r="M16" s="45" t="s">
        <v>134</v>
      </c>
    </row>
    <row r="17" spans="1:13">
      <c r="A17" s="45" t="str">
        <f>IF(ISERROR(VLOOKUP(C17,일반!$D$2:$E$50,2,0)),"",(VLOOKUP(C17,일반!$D$2:$E$50,2,0)))</f>
        <v/>
      </c>
      <c r="C17" s="45">
        <v>0</v>
      </c>
      <c r="D17" s="51" t="str">
        <f>IF(ISERROR(VLOOKUP(C17,일반!$D$2:$G$50,4,0)),"",(VLOOKUP(C17,일반!$D$2:$G$50,4,0)))</f>
        <v/>
      </c>
      <c r="E17" s="45" t="s">
        <v>737</v>
      </c>
      <c r="F17" s="46">
        <v>1</v>
      </c>
      <c r="G17" s="49" t="str">
        <f>일반2!J34</f>
        <v>혈압관리</v>
      </c>
      <c r="H17" s="49" t="str">
        <f>일반2!K34</f>
        <v>주기적인 혈압측정이 필요합니다.음식을 싱겁게 드시고 규칙적인 운동을 해주시기 바랍니다</v>
      </c>
      <c r="M17" s="45" t="s">
        <v>134</v>
      </c>
    </row>
    <row r="18" spans="1:13">
      <c r="A18" s="45">
        <f>IF(ISERROR(VLOOKUP(C18,일반!$D$2:$E$50,2,0)),"",(VLOOKUP(C18,일반!$D$2:$E$50,2,0)))</f>
        <v>7501131253826</v>
      </c>
      <c r="C18" s="45" t="s">
        <v>230</v>
      </c>
      <c r="D18" s="51">
        <f>IF(ISERROR(VLOOKUP(C18,일반!$D$2:$G$50,4,0)),"",(VLOOKUP(C18,일반!$D$2:$G$50,4,0)))</f>
        <v>43440</v>
      </c>
      <c r="E18" s="45" t="s">
        <v>737</v>
      </c>
      <c r="F18" s="46">
        <v>1</v>
      </c>
      <c r="G18" s="49" t="s">
        <v>741</v>
      </c>
      <c r="H18" s="49" t="s">
        <v>741</v>
      </c>
      <c r="M18" s="45" t="s">
        <v>134</v>
      </c>
    </row>
    <row r="19" spans="1:13">
      <c r="A19" s="45">
        <f>IF(ISERROR(VLOOKUP(C19,일반!$D$2:$E$50,2,0)),"",(VLOOKUP(C19,일반!$D$2:$E$50,2,0)))</f>
        <v>8101251674812</v>
      </c>
      <c r="C19" s="45" t="s">
        <v>233</v>
      </c>
      <c r="D19" s="51">
        <f>IF(ISERROR(VLOOKUP(C19,일반!$D$2:$G$50,4,0)),"",(VLOOKUP(C19,일반!$D$2:$G$50,4,0)))</f>
        <v>43440</v>
      </c>
      <c r="E19" s="45" t="s">
        <v>737</v>
      </c>
      <c r="F19" s="46">
        <v>1</v>
      </c>
      <c r="G19" s="49" t="str">
        <f>일반2!J37</f>
        <v>간장질환의심</v>
      </c>
      <c r="H19" s="49" t="str">
        <f>일반2!K37</f>
        <v xml:space="preserve">금주하시고 정확한 진단과 치료를 위해 내과 진료를 받으세요.
</v>
      </c>
      <c r="M19" s="45" t="s">
        <v>134</v>
      </c>
    </row>
    <row r="20" spans="1:13">
      <c r="A20" s="45" t="str">
        <f>IF(ISERROR(VLOOKUP(C20,일반!$D$2:$E$50,2,0)),"",(VLOOKUP(C20,일반!$D$2:$E$50,2,0)))</f>
        <v/>
      </c>
      <c r="C20" s="45">
        <v>0</v>
      </c>
      <c r="D20" s="51" t="str">
        <f>IF(ISERROR(VLOOKUP(C20,일반!$D$2:$G$50,4,0)),"",(VLOOKUP(C20,일반!$D$2:$G$50,4,0)))</f>
        <v/>
      </c>
      <c r="E20" s="45" t="s">
        <v>737</v>
      </c>
      <c r="F20" s="46">
        <v>1</v>
      </c>
      <c r="G20" s="49" t="str">
        <f>일반2!J40</f>
        <v>비만관리</v>
      </c>
      <c r="H20" s="49" t="str">
        <f>일반2!K40</f>
        <v>규칙적인 운동 및 식이요법 하세요.</v>
      </c>
      <c r="M20" s="45" t="s">
        <v>134</v>
      </c>
    </row>
    <row r="21" spans="1:13">
      <c r="A21" s="45" t="str">
        <f>IF(ISERROR(VLOOKUP(C21,일반!$D$2:$E$50,2,0)),"",(VLOOKUP(C21,일반!$D$2:$E$50,2,0)))</f>
        <v/>
      </c>
      <c r="C21" s="45">
        <v>0</v>
      </c>
      <c r="D21" s="51" t="str">
        <f>IF(ISERROR(VLOOKUP(C21,일반!$D$2:$G$50,4,0)),"",(VLOOKUP(C21,일반!$D$2:$G$50,4,0)))</f>
        <v/>
      </c>
      <c r="E21" s="45" t="s">
        <v>737</v>
      </c>
      <c r="F21" s="46">
        <v>1</v>
      </c>
      <c r="G21" s="49" t="str">
        <f>일반2!J41</f>
        <v>혈압관리</v>
      </c>
      <c r="H21" s="49" t="str">
        <f>일반2!K41</f>
        <v>주기적인 혈압측정이 필요합니다.음식을 싱겁게 드시고 규칙적인 운동을 해주시기 바랍니다</v>
      </c>
      <c r="M21" s="45" t="s">
        <v>134</v>
      </c>
    </row>
    <row r="22" spans="1:13">
      <c r="A22" s="45" t="str">
        <f>IF(ISERROR(VLOOKUP(C22,일반!$D$2:$E$50,2,0)),"",(VLOOKUP(C22,일반!$D$2:$E$50,2,0)))</f>
        <v/>
      </c>
      <c r="C22" s="45">
        <v>0</v>
      </c>
      <c r="D22" s="51" t="str">
        <f>IF(ISERROR(VLOOKUP(C22,일반!$D$2:$G$50,4,0)),"",(VLOOKUP(C22,일반!$D$2:$G$50,4,0)))</f>
        <v/>
      </c>
      <c r="E22" s="45" t="s">
        <v>737</v>
      </c>
      <c r="F22" s="46">
        <v>1</v>
      </c>
      <c r="G22" s="49" t="str">
        <f>일반2!J43</f>
        <v>당뇨관리</v>
      </c>
      <c r="H22" s="49" t="str">
        <f>일반2!K43</f>
        <v xml:space="preserve">경미한 혈당상승이 있습니다. 식이습관 변화, 규칙적인 운동 및 정기적인 당뇨검사가 필요합니다
</v>
      </c>
      <c r="M22" s="45" t="s">
        <v>134</v>
      </c>
    </row>
    <row r="23" spans="1:13">
      <c r="A23" s="45">
        <f>IF(ISERROR(VLOOKUP(C23,일반!$D$2:$E$50,2,0)),"",(VLOOKUP(C23,일반!$D$2:$E$50,2,0)))</f>
        <v>8101211697314</v>
      </c>
      <c r="C23" s="45" t="s">
        <v>237</v>
      </c>
      <c r="D23" s="51">
        <f>IF(ISERROR(VLOOKUP(C23,일반!$D$2:$G$50,4,0)),"",(VLOOKUP(C23,일반!$D$2:$G$50,4,0)))</f>
        <v>43440</v>
      </c>
      <c r="E23" s="45" t="s">
        <v>737</v>
      </c>
      <c r="F23" s="46">
        <v>1</v>
      </c>
      <c r="G23" s="49" t="str">
        <f>일반2!J44</f>
        <v>비만관리</v>
      </c>
      <c r="H23" s="49" t="str">
        <f>일반2!K44</f>
        <v>규칙적인 운동 및 식이요법 하세요.</v>
      </c>
      <c r="M23" s="45" t="s">
        <v>134</v>
      </c>
    </row>
    <row r="24" spans="1:13">
      <c r="A24" s="45" t="str">
        <f>IF(ISERROR(VLOOKUP(C24,일반!$D$2:$E$50,2,0)),"",(VLOOKUP(C24,일반!$D$2:$E$50,2,0)))</f>
        <v/>
      </c>
      <c r="C24" s="45">
        <v>0</v>
      </c>
      <c r="D24" s="51" t="str">
        <f>IF(ISERROR(VLOOKUP(C24,일반!$D$2:$G$50,4,0)),"",(VLOOKUP(C24,일반!$D$2:$G$50,4,0)))</f>
        <v/>
      </c>
      <c r="E24" s="45" t="s">
        <v>737</v>
      </c>
      <c r="F24" s="46">
        <v>1</v>
      </c>
      <c r="G24" s="49" t="str">
        <f>일반2!J45</f>
        <v>당뇨관리</v>
      </c>
      <c r="H24" s="49" t="str">
        <f>일반2!K45</f>
        <v xml:space="preserve">경미한 혈당상승이 있습니다. 식이습관 변화, 규칙적인 운동 및 정기적인 당뇨검사가 필요합니다
</v>
      </c>
      <c r="M24" s="45" t="s">
        <v>134</v>
      </c>
    </row>
    <row r="25" spans="1:13">
      <c r="A25" s="45">
        <f>IF(ISERROR(VLOOKUP(C25,일반!$D$2:$E$50,2,0)),"",(VLOOKUP(C25,일반!$D$2:$E$50,2,0)))</f>
        <v>8404241392327</v>
      </c>
      <c r="C25" s="45" t="s">
        <v>240</v>
      </c>
      <c r="D25" s="51">
        <f>IF(ISERROR(VLOOKUP(C25,일반!$D$2:$G$50,4,0)),"",(VLOOKUP(C25,일반!$D$2:$G$50,4,0)))</f>
        <v>43440</v>
      </c>
      <c r="E25" s="45" t="s">
        <v>737</v>
      </c>
      <c r="F25" s="46">
        <v>1</v>
      </c>
      <c r="G25" s="49" t="str">
        <f>일반2!J46</f>
        <v>비만관리</v>
      </c>
      <c r="H25" s="49" t="str">
        <f>일반2!K46</f>
        <v>규칙적인 운동 및 식이요법 하세요.</v>
      </c>
      <c r="M25" s="45" t="s">
        <v>134</v>
      </c>
    </row>
    <row r="26" spans="1:13">
      <c r="A26" s="45">
        <f>IF(ISERROR(VLOOKUP(C26,일반!$D$2:$E$50,2,0)),"",(VLOOKUP(C26,일반!$D$2:$E$50,2,0)))</f>
        <v>7310121462113</v>
      </c>
      <c r="C26" s="45" t="s">
        <v>242</v>
      </c>
      <c r="D26" s="51">
        <f>IF(ISERROR(VLOOKUP(C26,일반!$D$2:$G$50,4,0)),"",(VLOOKUP(C26,일반!$D$2:$G$50,4,0)))</f>
        <v>43440</v>
      </c>
      <c r="E26" s="45" t="s">
        <v>737</v>
      </c>
      <c r="F26" s="46">
        <v>1</v>
      </c>
      <c r="G26" s="49" t="str">
        <f>일반2!J47</f>
        <v>간기능관리</v>
      </c>
      <c r="H26" s="49" t="str">
        <f>일반2!K47</f>
        <v>금주,간기능 추적관리</v>
      </c>
      <c r="M26" s="45" t="s">
        <v>134</v>
      </c>
    </row>
    <row r="27" spans="1:13">
      <c r="A27" s="45" t="str">
        <f>IF(ISERROR(VLOOKUP(C27,일반!$D$2:$E$50,2,0)),"",(VLOOKUP(C27,일반!$D$2:$E$50,2,0)))</f>
        <v/>
      </c>
      <c r="C27" s="45">
        <v>0</v>
      </c>
      <c r="D27" s="51" t="str">
        <f>IF(ISERROR(VLOOKUP(C27,일반!$D$2:$G$50,4,0)),"",(VLOOKUP(C27,일반!$D$2:$G$50,4,0)))</f>
        <v/>
      </c>
      <c r="E27" s="45" t="s">
        <v>737</v>
      </c>
      <c r="F27" s="46">
        <v>1</v>
      </c>
      <c r="G27" s="49" t="str">
        <f>일반2!J48</f>
        <v>고혈압</v>
      </c>
      <c r="H27" s="49" t="str">
        <f>일반2!K48</f>
        <v>고혈압이 잘 조절되고 있습니다. 지속적으로 관리하십시오.</v>
      </c>
      <c r="M27" s="45" t="s">
        <v>134</v>
      </c>
    </row>
    <row r="28" spans="1:13">
      <c r="A28" s="45" t="str">
        <f>IF(ISERROR(VLOOKUP(C28,일반!$D$2:$E$50,2,0)),"",(VLOOKUP(C28,일반!$D$2:$E$50,2,0)))</f>
        <v/>
      </c>
      <c r="C28" s="45">
        <v>0</v>
      </c>
      <c r="D28" s="51" t="str">
        <f>IF(ISERROR(VLOOKUP(C28,일반!$D$2:$G$50,4,0)),"",(VLOOKUP(C28,일반!$D$2:$G$50,4,0)))</f>
        <v/>
      </c>
      <c r="E28" s="45" t="s">
        <v>737</v>
      </c>
      <c r="F28" s="46">
        <v>1</v>
      </c>
      <c r="G28" s="49" t="str">
        <f>일반2!J50</f>
        <v>당뇨질환</v>
      </c>
      <c r="H28" s="49" t="str">
        <f>일반2!K50</f>
        <v>당뇨병이 잘 조절되지 않고 있습니다. 주치의 상담 또는 근처 병/의원 내원하여 진료 받으십시오.</v>
      </c>
      <c r="M28" s="45" t="s">
        <v>134</v>
      </c>
    </row>
    <row r="29" spans="1:13">
      <c r="A29" s="45">
        <f>IF(ISERROR(VLOOKUP(C29,일반!$D$2:$E$50,2,0)),"",(VLOOKUP(C29,일반!$D$2:$E$50,2,0)))</f>
        <v>7107221396715</v>
      </c>
      <c r="C29" s="45" t="s">
        <v>246</v>
      </c>
      <c r="D29" s="51">
        <f>IF(ISERROR(VLOOKUP(C29,일반!$D$2:$G$50,4,0)),"",(VLOOKUP(C29,일반!$D$2:$G$50,4,0)))</f>
        <v>43440</v>
      </c>
      <c r="E29" s="45" t="s">
        <v>737</v>
      </c>
      <c r="F29" s="46">
        <v>1</v>
      </c>
      <c r="G29" s="49" t="str">
        <f>일반2!J51</f>
        <v>간장질환의심</v>
      </c>
      <c r="H29" s="49" t="str">
        <f>일반2!K51</f>
        <v xml:space="preserve">금주하시고 정확한 진단과 치료를 위해 내과 진료를 받으세요.
</v>
      </c>
      <c r="M29" s="45" t="s">
        <v>134</v>
      </c>
    </row>
    <row r="30" spans="1:13">
      <c r="A30" s="45" t="str">
        <f>IF(ISERROR(VLOOKUP(C30,일반!$D$2:$E$50,2,0)),"",(VLOOKUP(C30,일반!$D$2:$E$50,2,0)))</f>
        <v/>
      </c>
      <c r="C30" s="45">
        <v>0</v>
      </c>
      <c r="D30" s="51" t="str">
        <f>IF(ISERROR(VLOOKUP(C30,일반!$D$2:$G$50,4,0)),"",(VLOOKUP(C30,일반!$D$2:$G$50,4,0)))</f>
        <v/>
      </c>
      <c r="E30" s="45" t="s">
        <v>737</v>
      </c>
      <c r="F30" s="46">
        <v>1</v>
      </c>
      <c r="G30" s="49" t="str">
        <f>일반2!J53</f>
        <v>신장질환의심</v>
      </c>
      <c r="H30" s="49" t="str">
        <f>일반2!K53</f>
        <v>내과 전문의와 상담을 요합니다.</v>
      </c>
      <c r="M30" s="45" t="s">
        <v>134</v>
      </c>
    </row>
    <row r="31" spans="1:13">
      <c r="A31" s="45" t="str">
        <f>IF(ISERROR(VLOOKUP(C31,일반!$D$2:$E$50,2,0)),"",(VLOOKUP(C31,일반!$D$2:$E$50,2,0)))</f>
        <v/>
      </c>
      <c r="C31" s="45">
        <v>0</v>
      </c>
      <c r="D31" s="51" t="str">
        <f>IF(ISERROR(VLOOKUP(C31,일반!$D$2:$G$50,4,0)),"",(VLOOKUP(C31,일반!$D$2:$G$50,4,0)))</f>
        <v/>
      </c>
      <c r="E31" s="45" t="s">
        <v>737</v>
      </c>
      <c r="F31" s="46">
        <v>1</v>
      </c>
      <c r="G31" s="49" t="str">
        <f>일반2!J55</f>
        <v>비만관리</v>
      </c>
      <c r="H31" s="49" t="str">
        <f>일반2!K55</f>
        <v>규칙적인 운동 및 식이요법 하세요.</v>
      </c>
      <c r="M31" s="45" t="s">
        <v>134</v>
      </c>
    </row>
    <row r="32" spans="1:13">
      <c r="A32" s="45">
        <f>IF(ISERROR(VLOOKUP(C32,일반!$D$2:$E$50,2,0)),"",(VLOOKUP(C32,일반!$D$2:$E$50,2,0)))</f>
        <v>8612225340028</v>
      </c>
      <c r="C32" s="45" t="s">
        <v>250</v>
      </c>
      <c r="D32" s="51">
        <f>IF(ISERROR(VLOOKUP(C32,일반!$D$2:$G$50,4,0)),"",(VLOOKUP(C32,일반!$D$2:$G$50,4,0)))</f>
        <v>43440</v>
      </c>
      <c r="E32" s="45" t="s">
        <v>737</v>
      </c>
      <c r="F32" s="46">
        <v>1</v>
      </c>
      <c r="G32" s="49" t="str">
        <f>일반2!J56</f>
        <v>이상지질혈증의심</v>
      </c>
      <c r="H32" s="49" t="str">
        <f>일반2!K56</f>
        <v>내과 진료 요합니다. 저지방 식이, 운동 요법 병행 후 추적검사 요합니다.</v>
      </c>
      <c r="M32" s="45" t="s">
        <v>134</v>
      </c>
    </row>
    <row r="33" spans="1:13">
      <c r="A33" s="45">
        <f>IF(ISERROR(VLOOKUP(C33,일반!$D$2:$E$50,2,0)),"",(VLOOKUP(C33,일반!$D$2:$E$50,2,0)))</f>
        <v>8808205140299</v>
      </c>
      <c r="C33" s="45" t="s">
        <v>254</v>
      </c>
      <c r="D33" s="51">
        <f>IF(ISERROR(VLOOKUP(C33,일반!$D$2:$G$50,4,0)),"",(VLOOKUP(C33,일반!$D$2:$G$50,4,0)))</f>
        <v>43440</v>
      </c>
      <c r="E33" s="45" t="s">
        <v>737</v>
      </c>
      <c r="F33" s="46">
        <v>1</v>
      </c>
      <c r="G33" s="49" t="str">
        <f>일반2!J58</f>
        <v>비만관리</v>
      </c>
      <c r="H33" s="49" t="str">
        <f>일반2!K58</f>
        <v>규칙적인 운동 및 식이요법 하세요.</v>
      </c>
      <c r="M33" s="45" t="s">
        <v>134</v>
      </c>
    </row>
    <row r="34" spans="1:13">
      <c r="A34" s="45">
        <f>IF(ISERROR(VLOOKUP(C34,일반!$D$2:$E$50,2,0)),"",(VLOOKUP(C34,일반!$D$2:$E$50,2,0)))</f>
        <v>7107271392922</v>
      </c>
      <c r="C34" s="45" t="s">
        <v>256</v>
      </c>
      <c r="D34" s="51">
        <f>IF(ISERROR(VLOOKUP(C34,일반!$D$2:$G$50,4,0)),"",(VLOOKUP(C34,일반!$D$2:$G$50,4,0)))</f>
        <v>43440</v>
      </c>
      <c r="E34" s="45" t="s">
        <v>737</v>
      </c>
      <c r="F34" s="46">
        <v>1</v>
      </c>
      <c r="G34" s="49" t="str">
        <f>일반2!J59</f>
        <v>비만관리</v>
      </c>
      <c r="H34" s="49" t="str">
        <f>일반2!K59</f>
        <v>규칙적인 운동 및 식이요법 하세요.</v>
      </c>
      <c r="M34" s="45" t="s">
        <v>134</v>
      </c>
    </row>
    <row r="35" spans="1:13">
      <c r="A35" s="45" t="str">
        <f>IF(ISERROR(VLOOKUP(C35,일반!$D$2:$E$50,2,0)),"",(VLOOKUP(C35,일반!$D$2:$E$50,2,0)))</f>
        <v/>
      </c>
      <c r="C35" s="45">
        <v>0</v>
      </c>
      <c r="D35" s="51" t="str">
        <f>IF(ISERROR(VLOOKUP(C35,일반!$D$2:$G$50,4,0)),"",(VLOOKUP(C35,일반!$D$2:$G$50,4,0)))</f>
        <v/>
      </c>
      <c r="E35" s="45" t="s">
        <v>737</v>
      </c>
      <c r="F35" s="46">
        <v>1</v>
      </c>
      <c r="G35" s="49" t="str">
        <f>일반2!J60</f>
        <v>혈압관리</v>
      </c>
      <c r="H35" s="49" t="str">
        <f>일반2!K60</f>
        <v>주기적인 혈압측정이 필요합니다.음식을 싱겁게 드시고 규칙적인 운동을 해주시기 바랍니다</v>
      </c>
      <c r="M35" s="45" t="s">
        <v>134</v>
      </c>
    </row>
    <row r="36" spans="1:13">
      <c r="A36" s="45">
        <f>IF(ISERROR(VLOOKUP(C36,일반!$D$2:$E$50,2,0)),"",(VLOOKUP(C36,일반!$D$2:$E$50,2,0)))</f>
        <v>6702021392325</v>
      </c>
      <c r="C36" s="45" t="s">
        <v>170</v>
      </c>
      <c r="D36" s="51">
        <f>IF(ISERROR(VLOOKUP(C36,일반!$D$2:$G$50,4,0)),"",(VLOOKUP(C36,일반!$D$2:$G$50,4,0)))</f>
        <v>43419</v>
      </c>
      <c r="E36" s="45" t="s">
        <v>737</v>
      </c>
      <c r="F36" s="46">
        <v>1</v>
      </c>
      <c r="G36" s="49" t="str">
        <f>일반2!J62</f>
        <v>비만관리</v>
      </c>
      <c r="H36" s="49" t="str">
        <f>일반2!K62</f>
        <v>규칙적인 운동 및 식이요법 하세요.</v>
      </c>
      <c r="M36" s="45" t="s">
        <v>134</v>
      </c>
    </row>
    <row r="37" spans="1:13">
      <c r="A37" s="45" t="str">
        <f>IF(ISERROR(VLOOKUP(C37,일반!$D$2:$E$50,2,0)),"",(VLOOKUP(C37,일반!$D$2:$E$50,2,0)))</f>
        <v/>
      </c>
      <c r="C37" s="45">
        <v>0</v>
      </c>
      <c r="D37" s="51" t="str">
        <f>IF(ISERROR(VLOOKUP(C37,일반!$D$2:$G$50,4,0)),"",(VLOOKUP(C37,일반!$D$2:$G$50,4,0)))</f>
        <v/>
      </c>
      <c r="E37" s="45" t="s">
        <v>737</v>
      </c>
      <c r="F37" s="46">
        <v>1</v>
      </c>
      <c r="G37" s="49" t="str">
        <f>일반2!J63</f>
        <v>고혈압</v>
      </c>
      <c r="H37" s="49" t="str">
        <f>일반2!K63</f>
        <v>진료및 치료요함. 운동</v>
      </c>
      <c r="M37" s="45" t="s">
        <v>134</v>
      </c>
    </row>
    <row r="38" spans="1:13">
      <c r="A38" s="45">
        <f>IF(ISERROR(VLOOKUP(C38,일반!$D$2:$E$50,2,0)),"",(VLOOKUP(C38,일반!$D$2:$E$50,2,0)))</f>
        <v>6509061481816</v>
      </c>
      <c r="C38" s="45" t="s">
        <v>334</v>
      </c>
      <c r="D38" s="51">
        <f>IF(ISERROR(VLOOKUP(C38,일반!$D$2:$G$50,4,0)),"",(VLOOKUP(C38,일반!$D$2:$G$50,4,0)))</f>
        <v>43451</v>
      </c>
      <c r="E38" s="45" t="s">
        <v>737</v>
      </c>
      <c r="F38" s="46">
        <v>1</v>
      </c>
      <c r="G38" s="49" t="str">
        <f>일반2!J65</f>
        <v>혈압관리</v>
      </c>
      <c r="H38" s="49" t="str">
        <f>일반2!K65</f>
        <v>주기적인 혈압측정이 필요합니다.음식을 싱겁게 드시고 규칙적인 운동을 해주시기 바랍니다</v>
      </c>
      <c r="M38" s="45" t="s">
        <v>134</v>
      </c>
    </row>
    <row r="39" spans="1:13">
      <c r="A39" s="45" t="str">
        <f>IF(ISERROR(VLOOKUP(C39,일반!$D$2:$E$50,2,0)),"",(VLOOKUP(C39,일반!$D$2:$E$50,2,0)))</f>
        <v/>
      </c>
      <c r="C39" s="45">
        <v>0</v>
      </c>
      <c r="D39" s="51" t="str">
        <f>IF(ISERROR(VLOOKUP(C39,일반!$D$2:$G$50,4,0)),"",(VLOOKUP(C39,일반!$D$2:$G$50,4,0)))</f>
        <v/>
      </c>
      <c r="E39" s="45" t="s">
        <v>737</v>
      </c>
      <c r="F39" s="46">
        <v>1</v>
      </c>
      <c r="G39" s="49" t="str">
        <f>일반2!J67</f>
        <v>신장기능관리</v>
      </c>
      <c r="H39" s="49" t="str">
        <f>일반2!K67</f>
        <v>저염식이요법 후 추적검사 요망됩니다.</v>
      </c>
      <c r="M39" s="45" t="s">
        <v>134</v>
      </c>
    </row>
    <row r="40" spans="1:13">
      <c r="A40" s="45">
        <f>IF(ISERROR(VLOOKUP(C40,일반!$D$2:$E$50,2,0)),"",(VLOOKUP(C40,일반!$D$2:$E$50,2,0)))</f>
        <v>7511231010311</v>
      </c>
      <c r="C40" s="45" t="s">
        <v>260</v>
      </c>
      <c r="D40" s="51">
        <f>IF(ISERROR(VLOOKUP(C40,일반!$D$2:$G$50,4,0)),"",(VLOOKUP(C40,일반!$D$2:$G$50,4,0)))</f>
        <v>43440</v>
      </c>
      <c r="E40" s="45" t="s">
        <v>737</v>
      </c>
      <c r="F40" s="46">
        <v>1</v>
      </c>
      <c r="G40" s="49" t="s">
        <v>741</v>
      </c>
      <c r="H40" s="49" t="s">
        <v>741</v>
      </c>
      <c r="M40" s="45" t="s">
        <v>134</v>
      </c>
    </row>
    <row r="41" spans="1:13">
      <c r="A41" s="45">
        <f>IF(ISERROR(VLOOKUP(C41,일반!$D$2:$E$50,2,0)),"",(VLOOKUP(C41,일반!$D$2:$E$50,2,0)))</f>
        <v>8910265600026</v>
      </c>
      <c r="C41" s="45" t="s">
        <v>263</v>
      </c>
      <c r="D41" s="51">
        <f>IF(ISERROR(VLOOKUP(C41,일반!$D$2:$G$50,4,0)),"",(VLOOKUP(C41,일반!$D$2:$G$50,4,0)))</f>
        <v>43440</v>
      </c>
      <c r="E41" s="45" t="s">
        <v>737</v>
      </c>
      <c r="F41" s="46">
        <v>1</v>
      </c>
      <c r="G41" s="49" t="s">
        <v>741</v>
      </c>
      <c r="H41" s="49" t="s">
        <v>741</v>
      </c>
      <c r="M41" s="45" t="s">
        <v>134</v>
      </c>
    </row>
    <row r="42" spans="1:13">
      <c r="A42" s="45">
        <f>IF(ISERROR(VLOOKUP(C42,일반!$D$2:$E$50,2,0)),"",(VLOOKUP(C42,일반!$D$2:$E$50,2,0)))</f>
        <v>8612035141094</v>
      </c>
      <c r="C42" s="45" t="s">
        <v>265</v>
      </c>
      <c r="D42" s="51">
        <f>IF(ISERROR(VLOOKUP(C42,일반!$D$2:$G$50,4,0)),"",(VLOOKUP(C42,일반!$D$2:$G$50,4,0)))</f>
        <v>43440</v>
      </c>
      <c r="E42" s="45" t="s">
        <v>737</v>
      </c>
      <c r="F42" s="46">
        <v>1</v>
      </c>
      <c r="G42" s="49" t="str">
        <f>일반2!J72</f>
        <v>콜레스테롤관리</v>
      </c>
      <c r="H42" s="49" t="str">
        <f>일반2!K72</f>
        <v>규칙적인 운동 및 저지방식이요법 하세요.</v>
      </c>
      <c r="M42" s="45" t="s">
        <v>134</v>
      </c>
    </row>
    <row r="43" spans="1:13">
      <c r="A43" s="45">
        <f>IF(ISERROR(VLOOKUP(C43,일반!$D$2:$E$50,2,0)),"",(VLOOKUP(C43,일반!$D$2:$E$50,2,0)))</f>
        <v>7404141813512</v>
      </c>
      <c r="C43" s="45" t="s">
        <v>196</v>
      </c>
      <c r="D43" s="51">
        <f>IF(ISERROR(VLOOKUP(C43,일반!$D$2:$G$50,4,0)),"",(VLOOKUP(C43,일반!$D$2:$G$50,4,0)))</f>
        <v>43438</v>
      </c>
      <c r="E43" s="45" t="s">
        <v>737</v>
      </c>
      <c r="F43" s="46">
        <v>1</v>
      </c>
      <c r="G43" s="49" t="str">
        <f>일반2!J73</f>
        <v>비만관리</v>
      </c>
      <c r="H43" s="49" t="str">
        <f>일반2!K73</f>
        <v>규칙적인 운동 및 식이요법 하세요.</v>
      </c>
      <c r="M43" s="45" t="s">
        <v>134</v>
      </c>
    </row>
    <row r="44" spans="1:13">
      <c r="A44" s="45" t="str">
        <f>IF(ISERROR(VLOOKUP(C44,일반!$D$2:$E$50,2,0)),"",(VLOOKUP(C44,일반!$D$2:$E$50,2,0)))</f>
        <v/>
      </c>
      <c r="C44" s="45">
        <v>0</v>
      </c>
      <c r="D44" s="51" t="str">
        <f>IF(ISERROR(VLOOKUP(C44,일반!$D$2:$G$50,4,0)),"",(VLOOKUP(C44,일반!$D$2:$G$50,4,0)))</f>
        <v/>
      </c>
      <c r="E44" s="45" t="s">
        <v>737</v>
      </c>
      <c r="F44" s="46">
        <v>1</v>
      </c>
      <c r="G44" s="49" t="str">
        <f>일반2!J74</f>
        <v>혈압관리</v>
      </c>
      <c r="H44" s="49" t="str">
        <f>일반2!K74</f>
        <v>주기적인 혈압측정이 필요합니다.음식을 싱겁게 드시고 규칙적인 운동을 해주시기 바랍니다</v>
      </c>
      <c r="M44" s="45" t="s">
        <v>134</v>
      </c>
    </row>
    <row r="45" spans="1:13">
      <c r="A45" s="45" t="str">
        <f>IF(ISERROR(VLOOKUP(C45,일반!$D$2:$E$50,2,0)),"",(VLOOKUP(C45,일반!$D$2:$E$50,2,0)))</f>
        <v/>
      </c>
      <c r="C45" s="45">
        <v>0</v>
      </c>
      <c r="D45" s="51" t="str">
        <f>IF(ISERROR(VLOOKUP(C45,일반!$D$2:$G$50,4,0)),"",(VLOOKUP(C45,일반!$D$2:$G$50,4,0)))</f>
        <v/>
      </c>
      <c r="E45" s="45" t="s">
        <v>737</v>
      </c>
      <c r="F45" s="46">
        <v>1</v>
      </c>
      <c r="G45" s="49" t="str">
        <f>일반2!J75</f>
        <v>콜레스테롤관리</v>
      </c>
      <c r="H45" s="49" t="str">
        <f>일반2!K75</f>
        <v>규칙적인 운동 및 저지방식이요법 하세요.</v>
      </c>
      <c r="M45" s="45" t="s">
        <v>134</v>
      </c>
    </row>
    <row r="46" spans="1:13">
      <c r="A46" s="45">
        <f>IF(ISERROR(VLOOKUP(C46,일반!$D$2:$E$50,2,0)),"",(VLOOKUP(C46,일반!$D$2:$E$50,2,0)))</f>
        <v>7109031448924</v>
      </c>
      <c r="C46" s="45" t="s">
        <v>269</v>
      </c>
      <c r="D46" s="51">
        <f>IF(ISERROR(VLOOKUP(C46,일반!$D$2:$G$50,4,0)),"",(VLOOKUP(C46,일반!$D$2:$G$50,4,0)))</f>
        <v>43440</v>
      </c>
      <c r="E46" s="45" t="s">
        <v>737</v>
      </c>
      <c r="F46" s="46">
        <v>1</v>
      </c>
      <c r="G46" s="49" t="str">
        <f>일반2!J76</f>
        <v>간장질환의심</v>
      </c>
      <c r="H46" s="49" t="str">
        <f>일반2!K76</f>
        <v xml:space="preserve">금주하시고 정확한 진단과 치료를 위해 내과 진료를 받으세요.
</v>
      </c>
      <c r="M46" s="45" t="s">
        <v>134</v>
      </c>
    </row>
    <row r="47" spans="1:13">
      <c r="A47" s="45">
        <f>IF(ISERROR(VLOOKUP(C47,일반!$D$2:$E$50,2,0)),"",(VLOOKUP(C47,일반!$D$2:$E$50,2,0)))</f>
        <v>7902145340299</v>
      </c>
      <c r="C47" s="45" t="s">
        <v>273</v>
      </c>
      <c r="D47" s="51">
        <f>IF(ISERROR(VLOOKUP(C47,일반!$D$2:$G$50,4,0)),"",(VLOOKUP(C47,일반!$D$2:$G$50,4,0)))</f>
        <v>43440</v>
      </c>
      <c r="E47" s="45" t="s">
        <v>737</v>
      </c>
      <c r="F47" s="46">
        <v>1</v>
      </c>
      <c r="G47" s="49" t="str">
        <f>일반2!J79</f>
        <v>당뇨관리</v>
      </c>
      <c r="H47" s="49" t="str">
        <f>일반2!K79</f>
        <v xml:space="preserve">경미한 혈당상승이 있습니다. 식이습관 변화, 규칙적인 운동 및 정기적인 당뇨검사가 필요합니다
</v>
      </c>
      <c r="M47" s="45" t="s">
        <v>134</v>
      </c>
    </row>
    <row r="48" spans="1:13">
      <c r="A48" s="45">
        <f>IF(ISERROR(VLOOKUP(C48,일반!$D$2:$E$50,2,0)),"",(VLOOKUP(C48,일반!$D$2:$E$50,2,0)))</f>
        <v>8008265120025</v>
      </c>
      <c r="C48" s="45" t="s">
        <v>275</v>
      </c>
      <c r="D48" s="51">
        <f>IF(ISERROR(VLOOKUP(C48,일반!$D$2:$G$50,4,0)),"",(VLOOKUP(C48,일반!$D$2:$G$50,4,0)))</f>
        <v>43440</v>
      </c>
      <c r="E48" s="45" t="s">
        <v>737</v>
      </c>
      <c r="F48" s="46">
        <v>1</v>
      </c>
      <c r="G48" s="49" t="str">
        <f>일반2!J80</f>
        <v>비만관리</v>
      </c>
      <c r="H48" s="49" t="str">
        <f>일반2!K80</f>
        <v>규칙적인 운동 및 식이요법 하세요.</v>
      </c>
      <c r="M48" s="45" t="s">
        <v>134</v>
      </c>
    </row>
    <row r="49" spans="1:13">
      <c r="A49" s="45" t="str">
        <f>IF(ISERROR(VLOOKUP(C49,일반!$D$2:$E$50,2,0)),"",(VLOOKUP(C49,일반!$D$2:$E$50,2,0)))</f>
        <v/>
      </c>
      <c r="C49" s="45">
        <v>0</v>
      </c>
      <c r="D49" s="51" t="str">
        <f>IF(ISERROR(VLOOKUP(C49,일반!$D$2:$G$50,4,0)),"",(VLOOKUP(C49,일반!$D$2:$G$50,4,0)))</f>
        <v/>
      </c>
      <c r="E49" s="45" t="s">
        <v>737</v>
      </c>
      <c r="F49" s="46">
        <v>1</v>
      </c>
      <c r="G49" s="49" t="str">
        <f>일반2!J81</f>
        <v>혈압관리</v>
      </c>
      <c r="H49" s="49" t="str">
        <f>일반2!K81</f>
        <v>주기적인 혈압측정이 필요합니다.음식을 싱겁게 드시고 규칙적인 운동을 해주시기 바랍니다</v>
      </c>
      <c r="M49" s="45" t="s">
        <v>134</v>
      </c>
    </row>
    <row r="50" spans="1:13">
      <c r="A50" s="45">
        <f>IF(ISERROR(VLOOKUP(C50,일반!$D$2:$E$50,2,0)),"",(VLOOKUP(C50,일반!$D$2:$E$50,2,0)))</f>
        <v>9111275120038</v>
      </c>
      <c r="C50" s="45" t="s">
        <v>277</v>
      </c>
      <c r="D50" s="51">
        <f>IF(ISERROR(VLOOKUP(C50,일반!$D$2:$G$50,4,0)),"",(VLOOKUP(C50,일반!$D$2:$G$50,4,0)))</f>
        <v>43440</v>
      </c>
      <c r="E50" s="45" t="s">
        <v>737</v>
      </c>
      <c r="F50" s="46">
        <v>1</v>
      </c>
      <c r="G50" s="49" t="str">
        <f>일반2!J83</f>
        <v>간장질환의심</v>
      </c>
      <c r="H50" s="49" t="str">
        <f>일반2!K83</f>
        <v xml:space="preserve">금주하시고 정확한 진단과 치료를 위해 내과 진료를 받으세요.
</v>
      </c>
      <c r="M50" s="45" t="s">
        <v>134</v>
      </c>
    </row>
    <row r="51" spans="1:13">
      <c r="A51" s="45">
        <f>IF(ISERROR(VLOOKUP(C51,일반!$D$2:$E$50,2,0)),"",(VLOOKUP(C51,일반!$D$2:$E$50,2,0)))</f>
        <v>8410205340595</v>
      </c>
      <c r="C51" s="45" t="s">
        <v>279</v>
      </c>
      <c r="D51" s="51">
        <f>IF(ISERROR(VLOOKUP(C51,일반!$D$2:$G$50,4,0)),"",(VLOOKUP(C51,일반!$D$2:$G$50,4,0)))</f>
        <v>43440</v>
      </c>
      <c r="E51" s="45" t="s">
        <v>737</v>
      </c>
      <c r="F51" s="46">
        <v>1</v>
      </c>
      <c r="G51" s="49" t="s">
        <v>741</v>
      </c>
      <c r="H51" s="49" t="s">
        <v>741</v>
      </c>
      <c r="M51" s="45" t="s">
        <v>134</v>
      </c>
    </row>
    <row r="52" spans="1:13">
      <c r="A52" s="45">
        <f>IF(ISERROR(VLOOKUP(C52,일반!$D$2:$E$50,2,0)),"",(VLOOKUP(C52,일반!$D$2:$E$50,2,0)))</f>
        <v>7503011808517</v>
      </c>
      <c r="C52" s="45" t="s">
        <v>281</v>
      </c>
      <c r="D52" s="51">
        <f>IF(ISERROR(VLOOKUP(C52,일반!$D$2:$G$50,4,0)),"",(VLOOKUP(C52,일반!$D$2:$G$50,4,0)))</f>
        <v>43440</v>
      </c>
      <c r="E52" s="45" t="s">
        <v>737</v>
      </c>
      <c r="F52" s="46">
        <v>1</v>
      </c>
      <c r="G52" s="49" t="str">
        <f>일반2!J85</f>
        <v>혈압관리</v>
      </c>
      <c r="H52" s="49" t="str">
        <f>일반2!K85</f>
        <v>주기적인 혈압측정이 필요합니다.음식을 싱겁게 드시고 규칙적인 운동을 해주시기 바랍니다</v>
      </c>
      <c r="M52" s="45" t="s">
        <v>134</v>
      </c>
    </row>
    <row r="53" spans="1:13">
      <c r="A53" s="45" t="str">
        <f>IF(ISERROR(VLOOKUP(C53,일반!$D$2:$E$50,2,0)),"",(VLOOKUP(C53,일반!$D$2:$E$50,2,0)))</f>
        <v/>
      </c>
      <c r="C53" s="45">
        <v>0</v>
      </c>
      <c r="D53" s="51" t="str">
        <f>IF(ISERROR(VLOOKUP(C53,일반!$D$2:$G$50,4,0)),"",(VLOOKUP(C53,일반!$D$2:$G$50,4,0)))</f>
        <v/>
      </c>
      <c r="E53" s="45" t="s">
        <v>737</v>
      </c>
      <c r="F53" s="46">
        <v>1</v>
      </c>
      <c r="G53" s="49" t="str">
        <f>일반2!J87</f>
        <v>간기능관리</v>
      </c>
      <c r="H53" s="49" t="str">
        <f>일반2!K87</f>
        <v>금주,간기능 추적관리</v>
      </c>
      <c r="M53" s="45" t="s">
        <v>134</v>
      </c>
    </row>
    <row r="54" spans="1:13">
      <c r="A54" s="45">
        <f>IF(ISERROR(VLOOKUP(C54,일반!$D$2:$E$50,2,0)),"",(VLOOKUP(C54,일반!$D$2:$E$50,2,0)))</f>
        <v>8804045500026</v>
      </c>
      <c r="C54" s="45" t="s">
        <v>285</v>
      </c>
      <c r="D54" s="51">
        <f>IF(ISERROR(VLOOKUP(C54,일반!$D$2:$G$50,4,0)),"",(VLOOKUP(C54,일반!$D$2:$G$50,4,0)))</f>
        <v>43440</v>
      </c>
      <c r="E54" s="45" t="s">
        <v>737</v>
      </c>
      <c r="F54" s="46">
        <v>1</v>
      </c>
      <c r="G54" s="49" t="s">
        <v>741</v>
      </c>
      <c r="H54" s="49" t="s">
        <v>741</v>
      </c>
      <c r="M54" s="45" t="s">
        <v>134</v>
      </c>
    </row>
    <row r="55" spans="1:13">
      <c r="A55" s="45">
        <f>IF(ISERROR(VLOOKUP(C55,일반!$D$2:$E$50,2,0)),"",(VLOOKUP(C55,일반!$D$2:$E$50,2,0)))</f>
        <v>7512151624211</v>
      </c>
      <c r="C55" s="45" t="s">
        <v>287</v>
      </c>
      <c r="D55" s="51">
        <f>IF(ISERROR(VLOOKUP(C55,일반!$D$2:$G$50,4,0)),"",(VLOOKUP(C55,일반!$D$2:$G$50,4,0)))</f>
        <v>43440</v>
      </c>
      <c r="E55" s="45" t="s">
        <v>737</v>
      </c>
      <c r="F55" s="46">
        <v>1</v>
      </c>
      <c r="G55" s="49" t="str">
        <f>일반2!J89</f>
        <v>비만관리</v>
      </c>
      <c r="H55" s="49" t="str">
        <f>일반2!K89</f>
        <v>규칙적인 운동 및 식이요법 하세요.</v>
      </c>
      <c r="M55" s="45" t="s">
        <v>134</v>
      </c>
    </row>
    <row r="56" spans="1:13">
      <c r="A56" s="45" t="str">
        <f>IF(ISERROR(VLOOKUP(C56,일반!$D$2:$E$50,2,0)),"",(VLOOKUP(C56,일반!$D$2:$E$50,2,0)))</f>
        <v/>
      </c>
      <c r="C56" s="45">
        <v>0</v>
      </c>
      <c r="D56" s="51" t="str">
        <f>IF(ISERROR(VLOOKUP(C56,일반!$D$2:$G$50,4,0)),"",(VLOOKUP(C56,일반!$D$2:$G$50,4,0)))</f>
        <v/>
      </c>
      <c r="E56" s="45" t="s">
        <v>737</v>
      </c>
      <c r="F56" s="46">
        <v>1</v>
      </c>
      <c r="G56" s="49" t="str">
        <f>일반2!J90</f>
        <v>혈압관리</v>
      </c>
      <c r="H56" s="49" t="str">
        <f>일반2!K90</f>
        <v>주기적인 혈압측정이 필요합니다.음식을 싱겁게 드시고 규칙적인 운동을 해주시기 바랍니다</v>
      </c>
      <c r="M56" s="45" t="s">
        <v>134</v>
      </c>
    </row>
    <row r="57" spans="1:13">
      <c r="A57" s="45" t="str">
        <f>IF(ISERROR(VLOOKUP(C57,일반!$D$2:$E$50,2,0)),"",(VLOOKUP(C57,일반!$D$2:$E$50,2,0)))</f>
        <v/>
      </c>
      <c r="C57" s="45">
        <v>0</v>
      </c>
      <c r="D57" s="51" t="str">
        <f>IF(ISERROR(VLOOKUP(C57,일반!$D$2:$G$50,4,0)),"",(VLOOKUP(C57,일반!$D$2:$G$50,4,0)))</f>
        <v/>
      </c>
      <c r="E57" s="45" t="s">
        <v>737</v>
      </c>
      <c r="F57" s="46">
        <v>1</v>
      </c>
      <c r="G57" s="49" t="str">
        <f>일반2!J92</f>
        <v>간기능관리</v>
      </c>
      <c r="H57" s="49" t="str">
        <f>일반2!K92</f>
        <v>금주,간기능 추적관리</v>
      </c>
      <c r="M57" s="45" t="s">
        <v>134</v>
      </c>
    </row>
    <row r="58" spans="1:13">
      <c r="A58" s="45" t="str">
        <f>IF(ISERROR(VLOOKUP(C58,일반!$D$2:$E$50,2,0)),"",(VLOOKUP(C58,일반!$D$2:$E$50,2,0)))</f>
        <v/>
      </c>
      <c r="C58" s="45">
        <v>0</v>
      </c>
      <c r="D58" s="51" t="str">
        <f>IF(ISERROR(VLOOKUP(C58,일반!$D$2:$G$50,4,0)),"",(VLOOKUP(C58,일반!$D$2:$G$50,4,0)))</f>
        <v/>
      </c>
      <c r="E58" s="45" t="s">
        <v>737</v>
      </c>
      <c r="F58" s="46">
        <v>1</v>
      </c>
      <c r="G58" s="49" t="str">
        <f>일반2!J93</f>
        <v>당뇨관리</v>
      </c>
      <c r="H58" s="49" t="str">
        <f>일반2!K93</f>
        <v xml:space="preserve">경미한 혈당상승이 있습니다. 식이습관 변화, 규칙적인 운동 및 정기적인 당뇨검사가 필요합니다
</v>
      </c>
      <c r="M58" s="45" t="s">
        <v>134</v>
      </c>
    </row>
    <row r="59" spans="1:13">
      <c r="A59" s="45">
        <f>IF(ISERROR(VLOOKUP(C59,일반!$D$2:$E$50,2,0)),"",(VLOOKUP(C59,일반!$D$2:$E$50,2,0)))</f>
        <v>7902145240799</v>
      </c>
      <c r="C59" s="45" t="s">
        <v>342</v>
      </c>
      <c r="D59" s="51">
        <f>IF(ISERROR(VLOOKUP(C59,일반!$D$2:$G$50,4,0)),"",(VLOOKUP(C59,일반!$D$2:$G$50,4,0)))</f>
        <v>43451</v>
      </c>
      <c r="E59" s="45" t="s">
        <v>737</v>
      </c>
      <c r="F59" s="46">
        <v>1</v>
      </c>
      <c r="G59" s="49" t="str">
        <f>일반2!J94</f>
        <v>비만관리</v>
      </c>
      <c r="H59" s="49" t="str">
        <f>일반2!K94</f>
        <v>규칙적인 운동 및 식이요법 하세요.</v>
      </c>
      <c r="M59" s="45" t="s">
        <v>134</v>
      </c>
    </row>
    <row r="60" spans="1:13">
      <c r="A60" s="45" t="str">
        <f>IF(ISERROR(VLOOKUP(C60,일반!$D$2:$E$50,2,0)),"",(VLOOKUP(C60,일반!$D$2:$E$50,2,0)))</f>
        <v/>
      </c>
      <c r="C60" s="45">
        <v>0</v>
      </c>
      <c r="D60" s="51" t="str">
        <f>IF(ISERROR(VLOOKUP(C60,일반!$D$2:$G$50,4,0)),"",(VLOOKUP(C60,일반!$D$2:$G$50,4,0)))</f>
        <v/>
      </c>
      <c r="E60" s="45" t="s">
        <v>737</v>
      </c>
      <c r="F60" s="46">
        <v>1</v>
      </c>
      <c r="G60" s="49" t="str">
        <f>일반2!J95</f>
        <v>혈압관리</v>
      </c>
      <c r="H60" s="49" t="str">
        <f>일반2!K95</f>
        <v>주기적인 혈압측정이 필요합니다.음식을 싱겁게 드시고 규칙적인 운동을 해주시기 바랍니다</v>
      </c>
      <c r="M60" s="45" t="s">
        <v>134</v>
      </c>
    </row>
    <row r="61" spans="1:13">
      <c r="A61" s="45">
        <f>IF(ISERROR(VLOOKUP(C61,일반!$D$2:$E$50,2,0)),"",(VLOOKUP(C61,일반!$D$2:$E$50,2,0)))</f>
        <v>7908251390919</v>
      </c>
      <c r="C61" s="45" t="s">
        <v>291</v>
      </c>
      <c r="D61" s="51">
        <f>IF(ISERROR(VLOOKUP(C61,일반!$D$2:$G$50,4,0)),"",(VLOOKUP(C61,일반!$D$2:$G$50,4,0)))</f>
        <v>43440</v>
      </c>
      <c r="E61" s="45" t="s">
        <v>737</v>
      </c>
      <c r="F61" s="46">
        <v>1</v>
      </c>
      <c r="G61" s="49" t="str">
        <f>일반2!J96</f>
        <v>비만관리</v>
      </c>
      <c r="H61" s="49" t="str">
        <f>일반2!K96</f>
        <v>규칙적인 운동 및 식이요법 하세요.</v>
      </c>
      <c r="M61" s="45" t="s">
        <v>134</v>
      </c>
    </row>
    <row r="62" spans="1:13">
      <c r="A62" s="45" t="str">
        <f>IF(ISERROR(VLOOKUP(C62,일반!$D$2:$E$50,2,0)),"",(VLOOKUP(C62,일반!$D$2:$E$50,2,0)))</f>
        <v/>
      </c>
      <c r="C62" s="45">
        <v>0</v>
      </c>
      <c r="D62" s="51" t="str">
        <f>IF(ISERROR(VLOOKUP(C62,일반!$D$2:$G$50,4,0)),"",(VLOOKUP(C62,일반!$D$2:$G$50,4,0)))</f>
        <v/>
      </c>
      <c r="E62" s="45" t="s">
        <v>737</v>
      </c>
      <c r="F62" s="46">
        <v>1</v>
      </c>
      <c r="G62" s="49" t="str">
        <f>일반2!J97</f>
        <v>간기능관리</v>
      </c>
      <c r="H62" s="49" t="str">
        <f>일반2!K97</f>
        <v>금주,간기능 추적관리</v>
      </c>
      <c r="M62" s="45" t="s">
        <v>134</v>
      </c>
    </row>
    <row r="63" spans="1:13">
      <c r="A63" s="45">
        <f>IF(ISERROR(VLOOKUP(C63,일반!$D$2:$E$50,2,0)),"",(VLOOKUP(C63,일반!$D$2:$E$50,2,0)))</f>
        <v>6812101350932</v>
      </c>
      <c r="C63" s="45" t="s">
        <v>184</v>
      </c>
      <c r="D63" s="51">
        <f>IF(ISERROR(VLOOKUP(C63,일반!$D$2:$G$50,4,0)),"",(VLOOKUP(C63,일반!$D$2:$G$50,4,0)))</f>
        <v>43419</v>
      </c>
      <c r="E63" s="45" t="s">
        <v>737</v>
      </c>
      <c r="F63" s="46">
        <v>1</v>
      </c>
      <c r="G63" s="49" t="str">
        <f>일반2!J98</f>
        <v>비만관리</v>
      </c>
      <c r="H63" s="49" t="str">
        <f>일반2!K98</f>
        <v>규칙적인 운동 및 식이요법 하세요.</v>
      </c>
      <c r="M63" s="45" t="s">
        <v>134</v>
      </c>
    </row>
    <row r="64" spans="1:13">
      <c r="A64" s="45" t="str">
        <f>IF(ISERROR(VLOOKUP(C64,일반!$D$2:$E$50,2,0)),"",(VLOOKUP(C64,일반!$D$2:$E$50,2,0)))</f>
        <v/>
      </c>
      <c r="C64" s="45">
        <v>0</v>
      </c>
      <c r="D64" s="51" t="str">
        <f>IF(ISERROR(VLOOKUP(C64,일반!$D$2:$G$50,4,0)),"",(VLOOKUP(C64,일반!$D$2:$G$50,4,0)))</f>
        <v/>
      </c>
      <c r="E64" s="45" t="s">
        <v>737</v>
      </c>
      <c r="F64" s="46">
        <v>1</v>
      </c>
      <c r="G64" s="49" t="str">
        <f>일반2!J99</f>
        <v>당뇨관리</v>
      </c>
      <c r="H64" s="49" t="str">
        <f>일반2!K99</f>
        <v xml:space="preserve">경미한 혈당상승이 있습니다. 식이습관 변화, 규칙적인 운동 및 정기적인 당뇨검사가 필요합니다
</v>
      </c>
      <c r="M64" s="45" t="s">
        <v>134</v>
      </c>
    </row>
    <row r="65" spans="1:13">
      <c r="A65" s="45">
        <f>IF(ISERROR(VLOOKUP(C65,일반!$D$2:$E$50,2,0)),"",(VLOOKUP(C65,일반!$D$2:$E$50,2,0)))</f>
        <v>8707015300398</v>
      </c>
      <c r="C65" s="45" t="s">
        <v>295</v>
      </c>
      <c r="D65" s="51">
        <f>IF(ISERROR(VLOOKUP(C65,일반!$D$2:$G$50,4,0)),"",(VLOOKUP(C65,일반!$D$2:$G$50,4,0)))</f>
        <v>43440</v>
      </c>
      <c r="E65" s="45" t="s">
        <v>737</v>
      </c>
      <c r="F65" s="46">
        <v>1</v>
      </c>
      <c r="G65" s="49" t="str">
        <f>일반2!J100</f>
        <v>비만관리</v>
      </c>
      <c r="H65" s="49" t="str">
        <f>일반2!K100</f>
        <v>규칙적인 운동 및 식이요법 하세요.</v>
      </c>
      <c r="M65" s="45" t="s">
        <v>134</v>
      </c>
    </row>
    <row r="66" spans="1:13">
      <c r="A66" s="45">
        <f>IF(ISERROR(VLOOKUP(C66,일반!$D$2:$E$50,2,0)),"",(VLOOKUP(C66,일반!$D$2:$E$50,2,0)))</f>
        <v>9909261384915</v>
      </c>
      <c r="C66" s="45" t="s">
        <v>297</v>
      </c>
      <c r="D66" s="51">
        <f>IF(ISERROR(VLOOKUP(C66,일반!$D$2:$G$50,4,0)),"",(VLOOKUP(C66,일반!$D$2:$G$50,4,0)))</f>
        <v>43440</v>
      </c>
      <c r="E66" s="45" t="s">
        <v>737</v>
      </c>
      <c r="F66" s="46">
        <v>1</v>
      </c>
      <c r="G66" s="49" t="s">
        <v>741</v>
      </c>
      <c r="H66" s="49" t="s">
        <v>741</v>
      </c>
      <c r="M66" s="45" t="s">
        <v>134</v>
      </c>
    </row>
    <row r="67" spans="1:13">
      <c r="A67" s="45">
        <f>IF(ISERROR(VLOOKUP(C67,일반!$D$2:$E$50,2,0)),"",(VLOOKUP(C67,일반!$D$2:$E$50,2,0)))</f>
        <v>8901215660026</v>
      </c>
      <c r="C67" s="45" t="s">
        <v>299</v>
      </c>
      <c r="D67" s="51">
        <f>IF(ISERROR(VLOOKUP(C67,일반!$D$2:$G$50,4,0)),"",(VLOOKUP(C67,일반!$D$2:$G$50,4,0)))</f>
        <v>43440</v>
      </c>
      <c r="E67" s="45" t="s">
        <v>737</v>
      </c>
      <c r="F67" s="46">
        <v>1</v>
      </c>
      <c r="G67" s="49" t="str">
        <f>일반2!J102</f>
        <v>비만관리</v>
      </c>
      <c r="H67" s="49" t="str">
        <f>일반2!K102</f>
        <v>규칙적인 운동 및 식이요법 하세요.</v>
      </c>
      <c r="M67" s="45" t="s">
        <v>134</v>
      </c>
    </row>
    <row r="68" spans="1:13">
      <c r="A68" s="45" t="str">
        <f>IF(ISERROR(VLOOKUP(C68,일반!$D$2:$E$50,2,0)),"",(VLOOKUP(C68,일반!$D$2:$E$50,2,0)))</f>
        <v/>
      </c>
      <c r="C68" s="45">
        <v>0</v>
      </c>
      <c r="D68" s="51" t="str">
        <f>IF(ISERROR(VLOOKUP(C68,일반!$D$2:$G$50,4,0)),"",(VLOOKUP(C68,일반!$D$2:$G$50,4,0)))</f>
        <v/>
      </c>
      <c r="E68" s="45" t="s">
        <v>737</v>
      </c>
      <c r="F68" s="46">
        <v>1</v>
      </c>
      <c r="G68" s="49" t="str">
        <f>일반2!J103</f>
        <v>간기능관리</v>
      </c>
      <c r="H68" s="49" t="str">
        <f>일반2!K103</f>
        <v>금주,간기능 추적관리</v>
      </c>
      <c r="M68" s="45" t="s">
        <v>134</v>
      </c>
    </row>
    <row r="69" spans="1:13">
      <c r="A69" s="45" t="str">
        <f>IF(ISERROR(VLOOKUP(C69,일반!$D$2:$E$50,2,0)),"",(VLOOKUP(C69,일반!$D$2:$E$50,2,0)))</f>
        <v/>
      </c>
      <c r="C69" s="45">
        <v>0</v>
      </c>
      <c r="D69" s="51" t="str">
        <f>IF(ISERROR(VLOOKUP(C69,일반!$D$2:$G$50,4,0)),"",(VLOOKUP(C69,일반!$D$2:$G$50,4,0)))</f>
        <v/>
      </c>
      <c r="E69" s="45" t="s">
        <v>737</v>
      </c>
      <c r="F69" s="46">
        <v>1</v>
      </c>
      <c r="G69" s="49" t="str">
        <f>일반2!J104</f>
        <v>당뇨관리</v>
      </c>
      <c r="H69" s="49" t="str">
        <f>일반2!K104</f>
        <v xml:space="preserve">경미한 혈당상승이 있습니다. 식이습관 변화, 규칙적인 운동 및 정기적인 당뇨검사가 필요합니다
</v>
      </c>
      <c r="M69" s="45" t="s">
        <v>134</v>
      </c>
    </row>
    <row r="70" spans="1:13">
      <c r="A70" s="45">
        <f>IF(ISERROR(VLOOKUP(C70,일반!$D$2:$E$50,2,0)),"",(VLOOKUP(C70,일반!$D$2:$E$50,2,0)))</f>
        <v>8310021236919</v>
      </c>
      <c r="C70" s="45" t="s">
        <v>303</v>
      </c>
      <c r="D70" s="51">
        <f>IF(ISERROR(VLOOKUP(C70,일반!$D$2:$G$50,4,0)),"",(VLOOKUP(C70,일반!$D$2:$G$50,4,0)))</f>
        <v>43440</v>
      </c>
      <c r="E70" s="45" t="s">
        <v>737</v>
      </c>
      <c r="F70" s="46">
        <v>1</v>
      </c>
      <c r="G70" s="49" t="str">
        <f>일반2!J105</f>
        <v>비만관리</v>
      </c>
      <c r="H70" s="49" t="str">
        <f>일반2!K105</f>
        <v>규칙적인 운동 및 식이요법 하세요.</v>
      </c>
      <c r="M70" s="45" t="s">
        <v>134</v>
      </c>
    </row>
    <row r="71" spans="1:13">
      <c r="A71" s="45" t="str">
        <f>IF(ISERROR(VLOOKUP(C71,일반!$D$2:$E$50,2,0)),"",(VLOOKUP(C71,일반!$D$2:$E$50,2,0)))</f>
        <v/>
      </c>
      <c r="C71" s="45">
        <v>0</v>
      </c>
      <c r="D71" s="51" t="str">
        <f>IF(ISERROR(VLOOKUP(C71,일반!$D$2:$G$50,4,0)),"",(VLOOKUP(C71,일반!$D$2:$G$50,4,0)))</f>
        <v/>
      </c>
      <c r="E71" s="45" t="s">
        <v>737</v>
      </c>
      <c r="F71" s="46">
        <v>1</v>
      </c>
      <c r="G71" s="49" t="str">
        <f>일반2!J106</f>
        <v>간기능관리</v>
      </c>
      <c r="H71" s="49" t="str">
        <f>일반2!K106</f>
        <v>금주,간기능 추적관리</v>
      </c>
      <c r="M71" s="45" t="s">
        <v>134</v>
      </c>
    </row>
    <row r="72" spans="1:13">
      <c r="A72" s="45">
        <f>IF(ISERROR(VLOOKUP(C72,일반!$D$2:$E$50,2,0)),"",(VLOOKUP(C72,일반!$D$2:$E$50,2,0)))</f>
        <v>9602071351219</v>
      </c>
      <c r="C72" s="45" t="s">
        <v>305</v>
      </c>
      <c r="D72" s="51">
        <f>IF(ISERROR(VLOOKUP(C72,일반!$D$2:$G$50,4,0)),"",(VLOOKUP(C72,일반!$D$2:$G$50,4,0)))</f>
        <v>43440</v>
      </c>
      <c r="E72" s="45" t="s">
        <v>737</v>
      </c>
      <c r="F72" s="46">
        <v>1</v>
      </c>
      <c r="G72" s="49" t="str">
        <f>일반2!J107</f>
        <v>비만관리</v>
      </c>
      <c r="H72" s="49" t="str">
        <f>일반2!K107</f>
        <v>규칙적인 운동 및 식이요법 하세요.</v>
      </c>
      <c r="M72" s="45" t="s">
        <v>134</v>
      </c>
    </row>
    <row r="73" spans="1:13">
      <c r="A73" s="45">
        <f>IF(ISERROR(VLOOKUP(C73,일반!$D$2:$E$50,2,0)),"",(VLOOKUP(C73,일반!$D$2:$E$50,2,0)))</f>
        <v>7904105340030</v>
      </c>
      <c r="C73" s="45" t="s">
        <v>307</v>
      </c>
      <c r="D73" s="51">
        <f>IF(ISERROR(VLOOKUP(C73,일반!$D$2:$G$50,4,0)),"",(VLOOKUP(C73,일반!$D$2:$G$50,4,0)))</f>
        <v>43440</v>
      </c>
      <c r="E73" s="45" t="s">
        <v>737</v>
      </c>
      <c r="F73" s="46">
        <v>1</v>
      </c>
      <c r="G73" s="49" t="str">
        <f>일반2!J108</f>
        <v>간장질환의심</v>
      </c>
      <c r="H73" s="49" t="str">
        <f>일반2!K108</f>
        <v xml:space="preserve">금주하시고 정확한 진단과 치료를 위해 내과 진료를 받으세요.
</v>
      </c>
      <c r="M73" s="45" t="s">
        <v>134</v>
      </c>
    </row>
    <row r="74" spans="1:13">
      <c r="A74" s="45" t="str">
        <f>IF(ISERROR(VLOOKUP(C74,일반!$D$2:$E$50,2,0)),"",(VLOOKUP(C74,일반!$D$2:$E$50,2,0)))</f>
        <v/>
      </c>
      <c r="C74" s="45">
        <v>0</v>
      </c>
      <c r="D74" s="51" t="str">
        <f>IF(ISERROR(VLOOKUP(C74,일반!$D$2:$G$50,4,0)),"",(VLOOKUP(C74,일반!$D$2:$G$50,4,0)))</f>
        <v/>
      </c>
      <c r="E74" s="45" t="s">
        <v>737</v>
      </c>
      <c r="F74" s="46">
        <v>1</v>
      </c>
      <c r="G74" s="49" t="str">
        <f>일반2!J109</f>
        <v>비만관리</v>
      </c>
      <c r="H74" s="49" t="str">
        <f>일반2!K109</f>
        <v>규칙적인 운동 및 식이요법 하세요.</v>
      </c>
      <c r="M74" s="45" t="s">
        <v>134</v>
      </c>
    </row>
    <row r="75" spans="1:13">
      <c r="A75" s="45" t="str">
        <f>IF(ISERROR(VLOOKUP(C75,일반!$D$2:$E$50,2,0)),"",(VLOOKUP(C75,일반!$D$2:$E$50,2,0)))</f>
        <v/>
      </c>
      <c r="C75" s="45">
        <v>0</v>
      </c>
      <c r="D75" s="51" t="str">
        <f>IF(ISERROR(VLOOKUP(C75,일반!$D$2:$G$50,4,0)),"",(VLOOKUP(C75,일반!$D$2:$G$50,4,0)))</f>
        <v/>
      </c>
      <c r="E75" s="45" t="s">
        <v>737</v>
      </c>
      <c r="F75" s="46">
        <v>1</v>
      </c>
      <c r="G75" s="49" t="str">
        <f>일반2!J110</f>
        <v>당뇨관리</v>
      </c>
      <c r="H75" s="49" t="str">
        <f>일반2!K110</f>
        <v xml:space="preserve">경미한 혈당상승이 있습니다. 식이습관 변화, 규칙적인 운동 및 정기적인 당뇨검사가 필요합니다
</v>
      </c>
      <c r="M75" s="45" t="s">
        <v>134</v>
      </c>
    </row>
    <row r="76" spans="1:13">
      <c r="A76" s="45">
        <f>IF(ISERROR(VLOOKUP(C76,일반!$D$2:$E$50,2,0)),"",(VLOOKUP(C76,일반!$D$2:$E$50,2,0)))</f>
        <v>6803151252217</v>
      </c>
      <c r="C76" s="45" t="s">
        <v>340</v>
      </c>
      <c r="D76" s="51">
        <f>IF(ISERROR(VLOOKUP(C76,일반!$D$2:$G$50,4,0)),"",(VLOOKUP(C76,일반!$D$2:$G$50,4,0)))</f>
        <v>43451</v>
      </c>
      <c r="E76" s="45" t="s">
        <v>737</v>
      </c>
      <c r="F76" s="46">
        <v>1</v>
      </c>
      <c r="G76" s="49" t="str">
        <f>일반2!J111</f>
        <v>당뇨관리</v>
      </c>
      <c r="H76" s="49" t="str">
        <f>일반2!K111</f>
        <v xml:space="preserve">경미한 혈당상승이 있습니다. 식이습관 변화, 규칙적인 운동 및 정기적인 당뇨검사가 필요합니다
</v>
      </c>
      <c r="M76" s="45" t="s">
        <v>134</v>
      </c>
    </row>
    <row r="77" spans="1:13">
      <c r="A77" s="45">
        <f>IF(ISERROR(VLOOKUP(C77,일반!$D$2:$E$50,2,0)),"",(VLOOKUP(C77,일반!$D$2:$E$50,2,0)))</f>
        <v>9901201408712</v>
      </c>
      <c r="C77" s="45" t="s">
        <v>311</v>
      </c>
      <c r="D77" s="51">
        <f>IF(ISERROR(VLOOKUP(C77,일반!$D$2:$G$50,4,0)),"",(VLOOKUP(C77,일반!$D$2:$G$50,4,0)))</f>
        <v>43440</v>
      </c>
      <c r="E77" s="45" t="s">
        <v>737</v>
      </c>
      <c r="F77" s="46">
        <v>1</v>
      </c>
      <c r="G77" s="49" t="str">
        <f>일반2!J112</f>
        <v>비만관리</v>
      </c>
      <c r="H77" s="49" t="str">
        <f>일반2!K112</f>
        <v>규칙적인 운동 및 식이요법 하세요.</v>
      </c>
      <c r="M77" s="45" t="s">
        <v>134</v>
      </c>
    </row>
    <row r="78" spans="1:13">
      <c r="A78" s="45">
        <f>IF(ISERROR(VLOOKUP(C78,일반!$D$2:$E$50,2,0)),"",(VLOOKUP(C78,일반!$D$2:$E$50,2,0)))</f>
        <v>8707045760598</v>
      </c>
      <c r="C78" s="45" t="s">
        <v>313</v>
      </c>
      <c r="D78" s="51">
        <f>IF(ISERROR(VLOOKUP(C78,일반!$D$2:$G$50,4,0)),"",(VLOOKUP(C78,일반!$D$2:$G$50,4,0)))</f>
        <v>43440</v>
      </c>
      <c r="E78" s="45" t="s">
        <v>737</v>
      </c>
      <c r="F78" s="46">
        <v>1</v>
      </c>
      <c r="G78" s="49" t="str">
        <f>일반2!J113</f>
        <v>간장질환의심</v>
      </c>
      <c r="H78" s="49" t="str">
        <f>일반2!K113</f>
        <v xml:space="preserve">금주하시고 정확한 진단과 치료를 위해 내과 진료를 받으세요.
</v>
      </c>
      <c r="M78" s="45" t="s">
        <v>134</v>
      </c>
    </row>
    <row r="79" spans="1:13">
      <c r="A79" s="45" t="str">
        <f>IF(ISERROR(VLOOKUP(C79,일반!$D$2:$E$50,2,0)),"",(VLOOKUP(C79,일반!$D$2:$E$50,2,0)))</f>
        <v/>
      </c>
      <c r="C79" s="45">
        <v>0</v>
      </c>
      <c r="D79" s="51" t="str">
        <f>IF(ISERROR(VLOOKUP(C79,일반!$D$2:$G$50,4,0)),"",(VLOOKUP(C79,일반!$D$2:$G$50,4,0)))</f>
        <v/>
      </c>
      <c r="E79" s="45" t="s">
        <v>737</v>
      </c>
      <c r="F79" s="46">
        <v>1</v>
      </c>
      <c r="G79" s="49" t="str">
        <f>일반2!J116</f>
        <v>비만관리</v>
      </c>
      <c r="H79" s="49" t="str">
        <f>일반2!K116</f>
        <v>규칙적인 운동 및 식이요법 하세요.</v>
      </c>
      <c r="M79" s="45" t="s">
        <v>134</v>
      </c>
    </row>
    <row r="80" spans="1:13">
      <c r="A80" s="45">
        <f>IF(ISERROR(VLOOKUP(C80,일반!$D$2:$E$50,2,0)),"",(VLOOKUP(C80,일반!$D$2:$E$50,2,0)))</f>
        <v>8710145340027</v>
      </c>
      <c r="C80" s="45" t="s">
        <v>318</v>
      </c>
      <c r="D80" s="51">
        <f>IF(ISERROR(VLOOKUP(C80,일반!$D$2:$G$50,4,0)),"",(VLOOKUP(C80,일반!$D$2:$G$50,4,0)))</f>
        <v>43440</v>
      </c>
      <c r="E80" s="45" t="s">
        <v>737</v>
      </c>
      <c r="F80" s="46">
        <v>1</v>
      </c>
      <c r="G80" s="49" t="str">
        <f>일반2!J117</f>
        <v>비만관리</v>
      </c>
      <c r="H80" s="49" t="str">
        <f>일반2!K117</f>
        <v>규칙적인 운동 및 식이요법 하세요.</v>
      </c>
      <c r="M80" s="45" t="s">
        <v>134</v>
      </c>
    </row>
    <row r="81" spans="1:13">
      <c r="A81" s="45" t="str">
        <f>IF(ISERROR(VLOOKUP(C81,일반!$D$2:$E$50,2,0)),"",(VLOOKUP(C81,일반!$D$2:$E$50,2,0)))</f>
        <v/>
      </c>
      <c r="C81" s="45">
        <v>0</v>
      </c>
      <c r="D81" s="51" t="str">
        <f>IF(ISERROR(VLOOKUP(C81,일반!$D$2:$G$50,4,0)),"",(VLOOKUP(C81,일반!$D$2:$G$50,4,0)))</f>
        <v/>
      </c>
      <c r="E81" s="45" t="s">
        <v>737</v>
      </c>
      <c r="F81" s="46">
        <v>1</v>
      </c>
      <c r="G81" s="49" t="str">
        <f>일반2!J118</f>
        <v>간기능관리</v>
      </c>
      <c r="H81" s="49" t="str">
        <f>일반2!K118</f>
        <v>금주,간기능 추적관리</v>
      </c>
      <c r="M81" s="45" t="s">
        <v>134</v>
      </c>
    </row>
    <row r="82" spans="1:13">
      <c r="A82" s="45">
        <f>IF(ISERROR(VLOOKUP(C82,일반!$D$2:$E$50,2,0)),"",(VLOOKUP(C82,일반!$D$2:$E$50,2,0)))</f>
        <v>8607181419416</v>
      </c>
      <c r="C82" s="45" t="s">
        <v>320</v>
      </c>
      <c r="D82" s="51">
        <f>IF(ISERROR(VLOOKUP(C82,일반!$D$2:$G$50,4,0)),"",(VLOOKUP(C82,일반!$D$2:$G$50,4,0)))</f>
        <v>43440</v>
      </c>
      <c r="E82" s="45" t="s">
        <v>737</v>
      </c>
      <c r="F82" s="46">
        <v>1</v>
      </c>
      <c r="G82" s="49" t="str">
        <f>일반2!J119</f>
        <v>비만관리</v>
      </c>
      <c r="H82" s="49" t="str">
        <f>일반2!K119</f>
        <v>규칙적인 운동 및 식이요법 하세요.</v>
      </c>
      <c r="M82" s="45" t="s">
        <v>134</v>
      </c>
    </row>
    <row r="83" spans="1:13">
      <c r="A83" s="45" t="str">
        <f>IF(ISERROR(VLOOKUP(C83,일반!$D$2:$E$50,2,0)),"",(VLOOKUP(C83,일반!$D$2:$E$50,2,0)))</f>
        <v/>
      </c>
      <c r="C83" s="45">
        <v>0</v>
      </c>
      <c r="D83" s="51" t="str">
        <f>IF(ISERROR(VLOOKUP(C83,일반!$D$2:$G$50,4,0)),"",(VLOOKUP(C83,일반!$D$2:$G$50,4,0)))</f>
        <v/>
      </c>
      <c r="E83" s="45" t="s">
        <v>737</v>
      </c>
      <c r="F83" s="46">
        <v>1</v>
      </c>
      <c r="G83" s="49" t="str">
        <f>일반2!J120</f>
        <v>콜레스테롤관리</v>
      </c>
      <c r="H83" s="49" t="str">
        <f>일반2!K120</f>
        <v>규칙적인 운동 및 저지방식이요법 하세요.</v>
      </c>
      <c r="M83" s="45" t="s">
        <v>134</v>
      </c>
    </row>
    <row r="84" spans="1:13">
      <c r="A84" s="45" t="str">
        <f>IF(ISERROR(VLOOKUP(C84,일반!$D$2:$E$50,2,0)),"",(VLOOKUP(C84,일반!$D$2:$E$50,2,0)))</f>
        <v/>
      </c>
      <c r="C84" s="45">
        <v>0</v>
      </c>
      <c r="D84" s="51" t="str">
        <f>IF(ISERROR(VLOOKUP(C84,일반!$D$2:$G$50,4,0)),"",(VLOOKUP(C84,일반!$D$2:$G$50,4,0)))</f>
        <v/>
      </c>
      <c r="E84" s="45" t="s">
        <v>737</v>
      </c>
      <c r="F84" s="46">
        <v>1</v>
      </c>
      <c r="G84" s="49" t="str">
        <f>일반2!J121</f>
        <v>간기능관리</v>
      </c>
      <c r="H84" s="49" t="str">
        <f>일반2!K121</f>
        <v>금주,간기능 추적관리</v>
      </c>
      <c r="M84" s="45" t="s">
        <v>134</v>
      </c>
    </row>
    <row r="85" spans="1:13">
      <c r="A85" s="45">
        <f>IF(ISERROR(VLOOKUP(C85,일반!$D$2:$E$50,2,0)),"",(VLOOKUP(C85,일반!$D$2:$E$50,2,0)))</f>
        <v>6910021245116</v>
      </c>
      <c r="C85" s="45" t="s">
        <v>191</v>
      </c>
      <c r="D85" s="51">
        <f>IF(ISERROR(VLOOKUP(C85,일반!$D$2:$G$50,4,0)),"",(VLOOKUP(C85,일반!$D$2:$G$50,4,0)))</f>
        <v>43424</v>
      </c>
      <c r="E85" s="45" t="s">
        <v>737</v>
      </c>
      <c r="F85" s="46">
        <v>1</v>
      </c>
      <c r="G85" s="49" t="s">
        <v>741</v>
      </c>
      <c r="H85" s="49" t="s">
        <v>741</v>
      </c>
      <c r="M85" s="45" t="s">
        <v>134</v>
      </c>
    </row>
    <row r="86" spans="1:13">
      <c r="A86" s="45">
        <f>IF(ISERROR(VLOOKUP(C86,일반!$D$2:$E$50,2,0)),"",(VLOOKUP(C86,일반!$D$2:$E$50,2,0)))</f>
        <v>9907221449338</v>
      </c>
      <c r="C86" s="45" t="s">
        <v>324</v>
      </c>
      <c r="D86" s="51">
        <f>IF(ISERROR(VLOOKUP(C86,일반!$D$2:$G$50,4,0)),"",(VLOOKUP(C86,일반!$D$2:$G$50,4,0)))</f>
        <v>43440</v>
      </c>
      <c r="E86" s="45" t="s">
        <v>737</v>
      </c>
      <c r="F86" s="46">
        <v>1</v>
      </c>
      <c r="G86" s="49" t="s">
        <v>741</v>
      </c>
      <c r="H86" s="49" t="s">
        <v>741</v>
      </c>
      <c r="M86" s="45" t="s">
        <v>134</v>
      </c>
    </row>
    <row r="87" spans="1:13">
      <c r="A87" s="45">
        <f>IF(ISERROR(VLOOKUP(C87,일반!$D$2:$E$50,2,0)),"",(VLOOKUP(C87,일반!$D$2:$E$50,2,0)))</f>
        <v>8810221155313</v>
      </c>
      <c r="C87" s="45" t="s">
        <v>326</v>
      </c>
      <c r="D87" s="51">
        <f>IF(ISERROR(VLOOKUP(C87,일반!$D$2:$G$50,4,0)),"",(VLOOKUP(C87,일반!$D$2:$G$50,4,0)))</f>
        <v>43440</v>
      </c>
      <c r="E87" s="45" t="s">
        <v>737</v>
      </c>
      <c r="F87" s="46">
        <v>1</v>
      </c>
      <c r="G87" s="49" t="str">
        <f>일반2!J124</f>
        <v>비만관리</v>
      </c>
      <c r="H87" s="49" t="str">
        <f>일반2!K124</f>
        <v>규칙적인 운동 및 식이요법 하세요.</v>
      </c>
      <c r="M87" s="45" t="s">
        <v>134</v>
      </c>
    </row>
    <row r="88" spans="1:13">
      <c r="A88" s="45" t="str">
        <f>IF(ISERROR(VLOOKUP(C88,일반!$D$2:$E$50,2,0)),"",(VLOOKUP(C88,일반!$D$2:$E$50,2,0)))</f>
        <v/>
      </c>
      <c r="C88" s="45">
        <v>0</v>
      </c>
      <c r="D88" s="51" t="str">
        <f>IF(ISERROR(VLOOKUP(C88,일반!$D$2:$G$50,4,0)),"",(VLOOKUP(C88,일반!$D$2:$G$50,4,0)))</f>
        <v/>
      </c>
      <c r="F88" s="46">
        <v>1</v>
      </c>
      <c r="G88" s="49" t="str">
        <f>일반2!J125</f>
        <v>간기능관리</v>
      </c>
      <c r="H88" s="49" t="str">
        <f>일반2!K125</f>
        <v>금주,간기능 추적관리</v>
      </c>
      <c r="M88" s="45" t="s">
        <v>134</v>
      </c>
    </row>
    <row r="96" spans="1:13" s="47" customFormat="1">
      <c r="A96" s="45"/>
      <c r="F96" s="48"/>
    </row>
    <row r="97" spans="1:13">
      <c r="A97" s="45" t="str">
        <f>IF(ISERROR(VLOOKUP(C97,특검!$D$2:$G$45,2,0)),"",(VLOOKUP(C97,특검!$D$2:$G$45,2,0)))</f>
        <v>810610-5240391</v>
      </c>
      <c r="C97" s="45" t="s">
        <v>201</v>
      </c>
      <c r="D97" s="51">
        <f>IF(ISERROR(VLOOKUP(C97,특검!$D$2:$G$45,4,0)),"",(VLOOKUP(C97,특검!$D$2:$G$45,4,0)))</f>
        <v>43440</v>
      </c>
      <c r="E97" s="45" t="s">
        <v>735</v>
      </c>
      <c r="F97" s="46">
        <v>1</v>
      </c>
      <c r="G97" s="45">
        <f>특검2!J7</f>
        <v>0</v>
      </c>
      <c r="H97" s="45" t="str">
        <f>특검2!K18</f>
        <v>&gt;&gt; 경도의 제한성 환기장 애(C2)</v>
      </c>
      <c r="I97" s="45" t="str">
        <f>특검2!L7</f>
        <v>가</v>
      </c>
      <c r="K97" s="45" t="str">
        <f>특검2!G7</f>
        <v>산화철</v>
      </c>
      <c r="L97" s="45" t="str">
        <f>특검2!I7</f>
        <v>A</v>
      </c>
      <c r="M97" s="45" t="s">
        <v>134</v>
      </c>
    </row>
    <row r="98" spans="1:13">
      <c r="A98" s="45" t="str">
        <f>IF(ISERROR(VLOOKUP(C98,특검!$D$2:$G$45,2,0)),"",(VLOOKUP(C98,특검!$D$2:$G$45,2,0)))</f>
        <v/>
      </c>
      <c r="C98" s="45">
        <v>0</v>
      </c>
      <c r="D98" s="51" t="str">
        <f>IF(ISERROR(VLOOKUP(C98,특검!$D$2:$G$45,4,0)),"",(VLOOKUP(C98,특검!$D$2:$G$45,4,0)))</f>
        <v/>
      </c>
      <c r="E98" s="45" t="s">
        <v>735</v>
      </c>
      <c r="F98" s="46">
        <v>1</v>
      </c>
      <c r="G98" s="45">
        <f>특검2!J8</f>
        <v>0</v>
      </c>
      <c r="H98" s="45" t="str">
        <f>특검2!K19</f>
        <v xml:space="preserve">  1. 보건관리자 상담( 금연)</v>
      </c>
      <c r="I98" s="45">
        <f>특검2!L8</f>
        <v>0</v>
      </c>
      <c r="K98" s="45" t="str">
        <f>특검2!G8</f>
        <v>광물성분진</v>
      </c>
      <c r="L98" s="45" t="str">
        <f>특검2!I8</f>
        <v>A</v>
      </c>
      <c r="M98" s="45" t="s">
        <v>134</v>
      </c>
    </row>
    <row r="99" spans="1:13">
      <c r="A99" s="45" t="str">
        <f>IF(ISERROR(VLOOKUP(C99,특검!$D$2:$G$45,2,0)),"",(VLOOKUP(C99,특검!$D$2:$G$45,2,0)))</f>
        <v/>
      </c>
      <c r="C99" s="45">
        <v>0</v>
      </c>
      <c r="D99" s="51" t="str">
        <f>IF(ISERROR(VLOOKUP(C99,특검!$D$2:$G$45,4,0)),"",(VLOOKUP(C99,특검!$D$2:$G$45,4,0)))</f>
        <v/>
      </c>
      <c r="E99" s="45" t="s">
        <v>735</v>
      </c>
      <c r="F99" s="46">
        <v>1</v>
      </c>
      <c r="G99" s="45">
        <f>특검2!J9</f>
        <v>0</v>
      </c>
      <c r="H99" s="45" t="str">
        <f>특검2!K20</f>
        <v xml:space="preserve">  2. 1년 후 폐기능검 사 및 단순흉부촬영</v>
      </c>
      <c r="I99" s="45">
        <f>특검2!L9</f>
        <v>0</v>
      </c>
      <c r="K99" s="45" t="str">
        <f>특검2!G9</f>
        <v>야간작업( 월평균4회 )</v>
      </c>
      <c r="L99" s="45" t="str">
        <f>특검2!I9</f>
        <v>A</v>
      </c>
      <c r="M99" s="45" t="s">
        <v>134</v>
      </c>
    </row>
    <row r="100" spans="1:13">
      <c r="A100" s="45" t="str">
        <f>IF(ISERROR(VLOOKUP(C100,특검!$D$2:$G$45,2,0)),"",(VLOOKUP(C100,특검!$D$2:$G$45,2,0)))</f>
        <v>621107-1351312</v>
      </c>
      <c r="C100" s="45" t="s">
        <v>205</v>
      </c>
      <c r="D100" s="51">
        <f>IF(ISERROR(VLOOKUP(C100,특검!$D$2:$G$45,4,0)),"",(VLOOKUP(C100,특검!$D$2:$G$45,4,0)))</f>
        <v>43440</v>
      </c>
      <c r="E100" s="45" t="s">
        <v>735</v>
      </c>
      <c r="F100" s="46">
        <v>1</v>
      </c>
      <c r="G100" s="45">
        <f>특검2!J10</f>
        <v>0</v>
      </c>
      <c r="H100" s="45" t="str">
        <f>특검2!K21</f>
        <v xml:space="preserve">  3. 호흡기 보호구 지 급 및 착용여부 확인</v>
      </c>
      <c r="I100" s="45" t="str">
        <f>특검2!L10</f>
        <v>가</v>
      </c>
      <c r="K100" s="45" t="str">
        <f>특검2!G10</f>
        <v>망간</v>
      </c>
      <c r="L100" s="45" t="str">
        <f>특검2!I10</f>
        <v>A</v>
      </c>
      <c r="M100" s="45" t="s">
        <v>134</v>
      </c>
    </row>
    <row r="101" spans="1:13">
      <c r="A101" s="45" t="str">
        <f>IF(ISERROR(VLOOKUP(C101,특검!$D$2:$G$45,2,0)),"",(VLOOKUP(C101,특검!$D$2:$G$45,2,0)))</f>
        <v/>
      </c>
      <c r="C101" s="45">
        <v>0</v>
      </c>
      <c r="D101" s="51" t="str">
        <f>IF(ISERROR(VLOOKUP(C101,특검!$D$2:$G$45,4,0)),"",(VLOOKUP(C101,특검!$D$2:$G$45,4,0)))</f>
        <v/>
      </c>
      <c r="E101" s="45" t="s">
        <v>735</v>
      </c>
      <c r="F101" s="46">
        <v>1</v>
      </c>
      <c r="G101" s="45">
        <f>특검2!J11</f>
        <v>0</v>
      </c>
      <c r="H101" s="45" t="str">
        <f>특검2!K22</f>
        <v>&gt;&gt; 경도의 제한성 환기장 애(C2)</v>
      </c>
      <c r="I101" s="45">
        <f>특검2!L11</f>
        <v>0</v>
      </c>
      <c r="K101" s="45" t="str">
        <f>특검2!G11</f>
        <v>크롬과 그  화합물</v>
      </c>
      <c r="L101" s="45" t="str">
        <f>특검2!I11</f>
        <v>A</v>
      </c>
      <c r="M101" s="45" t="s">
        <v>134</v>
      </c>
    </row>
    <row r="102" spans="1:13">
      <c r="A102" s="45" t="str">
        <f>IF(ISERROR(VLOOKUP(C102,특검!$D$2:$G$45,2,0)),"",(VLOOKUP(C102,특검!$D$2:$G$45,2,0)))</f>
        <v/>
      </c>
      <c r="C102" s="45">
        <v>0</v>
      </c>
      <c r="D102" s="51" t="str">
        <f>IF(ISERROR(VLOOKUP(C102,특검!$D$2:$G$45,4,0)),"",(VLOOKUP(C102,특검!$D$2:$G$45,4,0)))</f>
        <v/>
      </c>
      <c r="E102" s="45" t="s">
        <v>735</v>
      </c>
      <c r="F102" s="46">
        <v>1</v>
      </c>
      <c r="G102" s="45">
        <f>특검2!J12</f>
        <v>0</v>
      </c>
      <c r="H102" s="45" t="str">
        <f>특검2!K23</f>
        <v xml:space="preserve">  1. 보건관리자 상담( 금연)</v>
      </c>
      <c r="I102" s="45">
        <f>특검2!L12</f>
        <v>0</v>
      </c>
      <c r="K102" s="45" t="str">
        <f>특검2!G12</f>
        <v>산화철</v>
      </c>
      <c r="L102" s="45" t="str">
        <f>특검2!I12</f>
        <v>A</v>
      </c>
      <c r="M102" s="45" t="s">
        <v>134</v>
      </c>
    </row>
    <row r="103" spans="1:13">
      <c r="A103" s="45" t="str">
        <f>IF(ISERROR(VLOOKUP(C103,특검!$D$2:$G$45,2,0)),"",(VLOOKUP(C103,특검!$D$2:$G$45,2,0)))</f>
        <v/>
      </c>
      <c r="C103" s="45">
        <v>0</v>
      </c>
      <c r="D103" s="51" t="str">
        <f>IF(ISERROR(VLOOKUP(C103,특검!$D$2:$G$45,4,0)),"",(VLOOKUP(C103,특검!$D$2:$G$45,4,0)))</f>
        <v/>
      </c>
      <c r="E103" s="45" t="s">
        <v>735</v>
      </c>
      <c r="F103" s="46">
        <v>1</v>
      </c>
      <c r="G103" s="45">
        <f>특검2!J13</f>
        <v>0</v>
      </c>
      <c r="H103" s="45" t="str">
        <f>특검2!K24</f>
        <v xml:space="preserve">  2. 1년 후 폐기능검 사 및 단순흉부촬영</v>
      </c>
      <c r="I103" s="45">
        <f>특검2!L13</f>
        <v>0</v>
      </c>
      <c r="K103" s="45" t="str">
        <f>특검2!G13</f>
        <v>산화아연</v>
      </c>
      <c r="L103" s="45" t="str">
        <f>특검2!I13</f>
        <v>A</v>
      </c>
      <c r="M103" s="45" t="s">
        <v>134</v>
      </c>
    </row>
    <row r="104" spans="1:13">
      <c r="A104" s="45" t="str">
        <f>IF(ISERROR(VLOOKUP(C104,특검!$D$2:$G$45,2,0)),"",(VLOOKUP(C104,특검!$D$2:$G$45,2,0)))</f>
        <v/>
      </c>
      <c r="C104" s="45">
        <v>0</v>
      </c>
      <c r="D104" s="51" t="str">
        <f>IF(ISERROR(VLOOKUP(C104,특검!$D$2:$G$45,4,0)),"",(VLOOKUP(C104,특검!$D$2:$G$45,4,0)))</f>
        <v/>
      </c>
      <c r="E104" s="45" t="s">
        <v>735</v>
      </c>
      <c r="F104" s="46">
        <v>1</v>
      </c>
      <c r="G104" s="45">
        <f>특검2!J14</f>
        <v>0</v>
      </c>
      <c r="H104" s="45" t="str">
        <f>특검2!K25</f>
        <v xml:space="preserve">  3. 호흡기 보호구 지 급 및 착용여부 확인</v>
      </c>
      <c r="I104" s="45">
        <f>특검2!L14</f>
        <v>0</v>
      </c>
      <c r="K104" s="45" t="str">
        <f>특검2!G14</f>
        <v>광물성분진</v>
      </c>
      <c r="L104" s="45" t="str">
        <f>특검2!I14</f>
        <v>A</v>
      </c>
      <c r="M104" s="45" t="s">
        <v>134</v>
      </c>
    </row>
    <row r="105" spans="1:13">
      <c r="A105" s="45" t="str">
        <f>IF(ISERROR(VLOOKUP(C105,특검!$D$2:$G$45,2,0)),"",(VLOOKUP(C105,특검!$D$2:$G$45,2,0)))</f>
        <v/>
      </c>
      <c r="C105" s="45">
        <v>0</v>
      </c>
      <c r="D105" s="51" t="str">
        <f>IF(ISERROR(VLOOKUP(C105,특검!$D$2:$G$45,4,0)),"",(VLOOKUP(C105,특검!$D$2:$G$45,4,0)))</f>
        <v/>
      </c>
      <c r="E105" s="45" t="s">
        <v>735</v>
      </c>
      <c r="F105" s="46">
        <v>1</v>
      </c>
      <c r="G105" s="45">
        <f>특검2!J15</f>
        <v>0</v>
      </c>
      <c r="H105" s="45" t="str">
        <f>특검2!K26</f>
        <v>&gt;&gt; 심혈관계 질환(당뇨병 : DN)</v>
      </c>
      <c r="I105" s="45">
        <f>특검2!L15</f>
        <v>0</v>
      </c>
      <c r="K105" s="45" t="str">
        <f>특검2!G15</f>
        <v>용접흄</v>
      </c>
      <c r="L105" s="45" t="str">
        <f>특검2!I15</f>
        <v>A</v>
      </c>
      <c r="M105" s="45" t="s">
        <v>134</v>
      </c>
    </row>
    <row r="106" spans="1:13">
      <c r="A106" s="45" t="str">
        <f>IF(ISERROR(VLOOKUP(C106,특검!$D$2:$G$45,2,0)),"",(VLOOKUP(C106,특검!$D$2:$G$45,2,0)))</f>
        <v/>
      </c>
      <c r="C106" s="45">
        <v>0</v>
      </c>
      <c r="D106" s="51" t="str">
        <f>IF(ISERROR(VLOOKUP(C106,특검!$D$2:$G$45,4,0)),"",(VLOOKUP(C106,특검!$D$2:$G$45,4,0)))</f>
        <v/>
      </c>
      <c r="E106" s="45" t="s">
        <v>735</v>
      </c>
      <c r="F106" s="46">
        <v>1</v>
      </c>
      <c r="G106" s="45">
        <f>특검2!J16</f>
        <v>0</v>
      </c>
      <c r="H106" s="45" t="str">
        <f>특검2!K27</f>
        <v xml:space="preserve"> 1. 보건관리자 상담</v>
      </c>
      <c r="I106" s="45">
        <f>특검2!L16</f>
        <v>0</v>
      </c>
      <c r="K106" s="45" t="str">
        <f>특검2!G16</f>
        <v>자외선</v>
      </c>
      <c r="L106" s="45" t="str">
        <f>특검2!I16</f>
        <v>A</v>
      </c>
      <c r="M106" s="45" t="s">
        <v>134</v>
      </c>
    </row>
    <row r="107" spans="1:13">
      <c r="A107" s="45" t="str">
        <f>IF(ISERROR(VLOOKUP(C107,특검!$D$2:$G$45,2,0)),"",(VLOOKUP(C107,특검!$D$2:$G$45,2,0)))</f>
        <v/>
      </c>
      <c r="C107" s="45">
        <v>0</v>
      </c>
      <c r="D107" s="51" t="str">
        <f>IF(ISERROR(VLOOKUP(C107,특검!$D$2:$G$45,4,0)),"",(VLOOKUP(C107,특검!$D$2:$G$45,4,0)))</f>
        <v/>
      </c>
      <c r="E107" s="45" t="s">
        <v>735</v>
      </c>
      <c r="F107" s="46">
        <v>1</v>
      </c>
      <c r="G107" s="45">
        <f>특검2!J17</f>
        <v>0</v>
      </c>
      <c r="H107" s="45" t="str">
        <f>특검2!K28</f>
        <v xml:space="preserve"> 2. 내과 진료 및 주기 적인 혈당 측정, 체중감량  권유</v>
      </c>
      <c r="I107" s="45">
        <f>특검2!L17</f>
        <v>0</v>
      </c>
      <c r="K107" s="45" t="str">
        <f>특검2!G17</f>
        <v>적외선</v>
      </c>
      <c r="L107" s="45" t="str">
        <f>특검2!I17</f>
        <v>A</v>
      </c>
      <c r="M107" s="45" t="s">
        <v>134</v>
      </c>
    </row>
    <row r="108" spans="1:13">
      <c r="A108" s="45" t="str">
        <f>IF(ISERROR(VLOOKUP(C108,특검!$D$2:$G$45,2,0)),"",(VLOOKUP(C108,특검!$D$2:$G$45,2,0)))</f>
        <v>731219-1850819</v>
      </c>
      <c r="C108" s="45" t="s">
        <v>210</v>
      </c>
      <c r="D108" s="51">
        <f>IF(ISERROR(VLOOKUP(C108,특검!$D$2:$G$45,4,0)),"",(VLOOKUP(C108,특검!$D$2:$G$45,4,0)))</f>
        <v>43440</v>
      </c>
      <c r="E108" s="45" t="s">
        <v>735</v>
      </c>
      <c r="F108" s="46">
        <v>1</v>
      </c>
      <c r="G108" s="45" t="str">
        <f>특검2!J18</f>
        <v>호흡기계 주의( 호흡기계)</v>
      </c>
      <c r="H108" s="45">
        <f>특검2!K29</f>
        <v>0</v>
      </c>
      <c r="I108" s="45" t="str">
        <f>특검2!L18</f>
        <v>나</v>
      </c>
      <c r="K108" s="45" t="str">
        <f>특검2!G18</f>
        <v>산화철</v>
      </c>
      <c r="L108" s="45" t="str">
        <f>특검2!I18</f>
        <v>C2</v>
      </c>
      <c r="M108" s="45" t="s">
        <v>134</v>
      </c>
    </row>
    <row r="109" spans="1:13">
      <c r="A109" s="45" t="str">
        <f>IF(ISERROR(VLOOKUP(C109,특검!$D$2:$G$45,2,0)),"",(VLOOKUP(C109,특검!$D$2:$G$45,2,0)))</f>
        <v/>
      </c>
      <c r="C109" s="45">
        <v>0</v>
      </c>
      <c r="D109" s="51" t="str">
        <f>IF(ISERROR(VLOOKUP(C109,특검!$D$2:$G$45,4,0)),"",(VLOOKUP(C109,특검!$D$2:$G$45,4,0)))</f>
        <v/>
      </c>
      <c r="E109" s="45" t="s">
        <v>735</v>
      </c>
      <c r="F109" s="46">
        <v>1</v>
      </c>
      <c r="G109" s="45">
        <f>특검2!J19</f>
        <v>0</v>
      </c>
      <c r="H109" s="45">
        <f>특검2!K30</f>
        <v>0</v>
      </c>
      <c r="I109" s="45">
        <f>특검2!L19</f>
        <v>0</v>
      </c>
      <c r="K109" s="45">
        <f>특검2!G19</f>
        <v>0</v>
      </c>
      <c r="L109" s="45">
        <f>특검2!I19</f>
        <v>0</v>
      </c>
      <c r="M109" s="45" t="s">
        <v>134</v>
      </c>
    </row>
    <row r="110" spans="1:13">
      <c r="A110" s="45" t="str">
        <f>IF(ISERROR(VLOOKUP(C110,특검!$D$2:$G$45,2,0)),"",(VLOOKUP(C110,특검!$D$2:$G$45,2,0)))</f>
        <v/>
      </c>
      <c r="C110" s="45">
        <v>0</v>
      </c>
      <c r="D110" s="51" t="str">
        <f>IF(ISERROR(VLOOKUP(C110,특검!$D$2:$G$45,4,0)),"",(VLOOKUP(C110,특검!$D$2:$G$45,4,0)))</f>
        <v/>
      </c>
      <c r="E110" s="45" t="s">
        <v>735</v>
      </c>
      <c r="F110" s="46">
        <v>1</v>
      </c>
      <c r="G110" s="45">
        <f>특검2!J20</f>
        <v>0</v>
      </c>
      <c r="H110" s="45" t="str">
        <f>특검2!K31</f>
        <v>심혈관계 2차검사요함</v>
      </c>
      <c r="I110" s="45">
        <f>특검2!L20</f>
        <v>0</v>
      </c>
      <c r="K110" s="45">
        <f>특검2!G20</f>
        <v>0</v>
      </c>
      <c r="L110" s="45">
        <f>특검2!I20</f>
        <v>0</v>
      </c>
      <c r="M110" s="45" t="s">
        <v>134</v>
      </c>
    </row>
    <row r="111" spans="1:13">
      <c r="A111" s="45" t="str">
        <f>IF(ISERROR(VLOOKUP(C111,특검!$D$2:$G$45,2,0)),"",(VLOOKUP(C111,특검!$D$2:$G$45,2,0)))</f>
        <v/>
      </c>
      <c r="C111" s="45">
        <v>0</v>
      </c>
      <c r="D111" s="51" t="str">
        <f>IF(ISERROR(VLOOKUP(C111,특검!$D$2:$G$45,4,0)),"",(VLOOKUP(C111,특검!$D$2:$G$45,4,0)))</f>
        <v/>
      </c>
      <c r="E111" s="45" t="s">
        <v>735</v>
      </c>
      <c r="F111" s="46">
        <v>1</v>
      </c>
      <c r="G111" s="45">
        <f>특검2!J21</f>
        <v>0</v>
      </c>
      <c r="H111" s="45" t="str">
        <f>특검2!K32</f>
        <v xml:space="preserve">&gt;&gt; 위장관계 주의(CN)  </v>
      </c>
      <c r="I111" s="45">
        <f>특검2!L21</f>
        <v>0</v>
      </c>
      <c r="K111" s="45">
        <f>특검2!G21</f>
        <v>0</v>
      </c>
      <c r="L111" s="45">
        <f>특검2!I21</f>
        <v>0</v>
      </c>
      <c r="M111" s="45" t="s">
        <v>134</v>
      </c>
    </row>
    <row r="112" spans="1:13">
      <c r="A112" s="45" t="str">
        <f>IF(ISERROR(VLOOKUP(C112,특검!$D$2:$G$45,2,0)),"",(VLOOKUP(C112,특검!$D$2:$G$45,2,0)))</f>
        <v/>
      </c>
      <c r="C112" s="45">
        <v>0</v>
      </c>
      <c r="D112" s="51" t="str">
        <f>IF(ISERROR(VLOOKUP(C112,특검!$D$2:$G$45,4,0)),"",(VLOOKUP(C112,특검!$D$2:$G$45,4,0)))</f>
        <v/>
      </c>
      <c r="E112" s="45" t="s">
        <v>735</v>
      </c>
      <c r="F112" s="46">
        <v>1</v>
      </c>
      <c r="G112" s="45" t="str">
        <f>특검2!J22</f>
        <v>호흡기계 주의( 호흡기계)</v>
      </c>
      <c r="H112" s="45" t="str">
        <f>특검2!K33</f>
        <v xml:space="preserve">  1. 보건관리자 상담</v>
      </c>
      <c r="I112" s="45">
        <f>특검2!L22</f>
        <v>0</v>
      </c>
      <c r="K112" s="45" t="str">
        <f>특검2!G22</f>
        <v>광물성분진</v>
      </c>
      <c r="L112" s="45" t="str">
        <f>특검2!I22</f>
        <v>C2</v>
      </c>
      <c r="M112" s="45" t="s">
        <v>134</v>
      </c>
    </row>
    <row r="113" spans="1:13">
      <c r="A113" s="45" t="str">
        <f>IF(ISERROR(VLOOKUP(C113,특검!$D$2:$G$45,2,0)),"",(VLOOKUP(C113,특검!$D$2:$G$45,2,0)))</f>
        <v/>
      </c>
      <c r="C113" s="45">
        <v>0</v>
      </c>
      <c r="D113" s="51" t="str">
        <f>IF(ISERROR(VLOOKUP(C113,특검!$D$2:$G$45,4,0)),"",(VLOOKUP(C113,특검!$D$2:$G$45,4,0)))</f>
        <v/>
      </c>
      <c r="E113" s="45" t="s">
        <v>735</v>
      </c>
      <c r="F113" s="46">
        <v>1</v>
      </c>
      <c r="G113" s="45">
        <f>특검2!J23</f>
        <v>0</v>
      </c>
      <c r="H113" s="45" t="str">
        <f>특검2!K34</f>
        <v xml:space="preserve">  2. 2주이상 음주,  커피, 흡연 등 주의 후  포만감, 복부 통증 시 내 과 진료 및 추적검사 요망</v>
      </c>
      <c r="I113" s="45">
        <f>특검2!L23</f>
        <v>0</v>
      </c>
      <c r="K113" s="45">
        <f>특검2!G23</f>
        <v>0</v>
      </c>
      <c r="L113" s="45">
        <f>특검2!I23</f>
        <v>0</v>
      </c>
      <c r="M113" s="45" t="s">
        <v>134</v>
      </c>
    </row>
    <row r="114" spans="1:13">
      <c r="A114" s="45" t="str">
        <f>IF(ISERROR(VLOOKUP(C114,특검!$D$2:$G$45,2,0)),"",(VLOOKUP(C114,특검!$D$2:$G$45,2,0)))</f>
        <v/>
      </c>
      <c r="C114" s="45">
        <v>0</v>
      </c>
      <c r="D114" s="51" t="str">
        <f>IF(ISERROR(VLOOKUP(C114,특검!$D$2:$G$45,4,0)),"",(VLOOKUP(C114,특검!$D$2:$G$45,4,0)))</f>
        <v/>
      </c>
      <c r="E114" s="45" t="s">
        <v>735</v>
      </c>
      <c r="F114" s="46">
        <v>1</v>
      </c>
      <c r="G114" s="45">
        <f>특검2!J24</f>
        <v>0</v>
      </c>
      <c r="H114" s="45">
        <f>특검2!K35</f>
        <v>0</v>
      </c>
      <c r="I114" s="45">
        <f>특검2!L24</f>
        <v>0</v>
      </c>
      <c r="K114" s="45">
        <f>특검2!G24</f>
        <v>0</v>
      </c>
      <c r="L114" s="45">
        <f>특검2!I24</f>
        <v>0</v>
      </c>
      <c r="M114" s="45" t="s">
        <v>134</v>
      </c>
    </row>
    <row r="115" spans="1:13">
      <c r="A115" s="45" t="str">
        <f>IF(ISERROR(VLOOKUP(C115,특검!$D$2:$G$45,2,0)),"",(VLOOKUP(C115,특검!$D$2:$G$45,2,0)))</f>
        <v/>
      </c>
      <c r="C115" s="45">
        <v>0</v>
      </c>
      <c r="D115" s="51" t="str">
        <f>IF(ISERROR(VLOOKUP(C115,특검!$D$2:$G$45,4,0)),"",(VLOOKUP(C115,특검!$D$2:$G$45,4,0)))</f>
        <v/>
      </c>
      <c r="E115" s="45" t="s">
        <v>735</v>
      </c>
      <c r="F115" s="46">
        <v>1</v>
      </c>
      <c r="G115" s="45">
        <f>특검2!J25</f>
        <v>0</v>
      </c>
      <c r="H115" s="45">
        <f>특검2!K36</f>
        <v>0</v>
      </c>
      <c r="I115" s="45">
        <f>특검2!L25</f>
        <v>0</v>
      </c>
      <c r="K115" s="45">
        <f>특검2!G25</f>
        <v>0</v>
      </c>
      <c r="L115" s="45">
        <f>특검2!I25</f>
        <v>0</v>
      </c>
      <c r="M115" s="45" t="s">
        <v>134</v>
      </c>
    </row>
    <row r="116" spans="1:13">
      <c r="A116" s="45" t="str">
        <f>IF(ISERROR(VLOOKUP(C116,특검!$D$2:$G$45,2,0)),"",(VLOOKUP(C116,특검!$D$2:$G$45,2,0)))</f>
        <v/>
      </c>
      <c r="C116" s="45">
        <v>0</v>
      </c>
      <c r="D116" s="51" t="str">
        <f>IF(ISERROR(VLOOKUP(C116,특검!$D$2:$G$45,4,0)),"",(VLOOKUP(C116,특검!$D$2:$G$45,4,0)))</f>
        <v/>
      </c>
      <c r="E116" s="45" t="s">
        <v>735</v>
      </c>
      <c r="F116" s="46">
        <v>1</v>
      </c>
      <c r="G116" s="45" t="str">
        <f>특검2!J26</f>
        <v>심혈관계 질환( 심혈관계)</v>
      </c>
      <c r="H116" s="45">
        <f>특검2!K37</f>
        <v>0</v>
      </c>
      <c r="I116" s="45">
        <f>특검2!L26</f>
        <v>0</v>
      </c>
      <c r="K116" s="45" t="str">
        <f>특검2!G26</f>
        <v>야간작업( 월평균4회 )</v>
      </c>
      <c r="L116" s="45" t="str">
        <f>특검2!I26</f>
        <v>DN</v>
      </c>
      <c r="M116" s="45" t="s">
        <v>134</v>
      </c>
    </row>
    <row r="117" spans="1:13">
      <c r="A117" s="45" t="str">
        <f>IF(ISERROR(VLOOKUP(C117,특검!$D$2:$G$45,2,0)),"",(VLOOKUP(C117,특검!$D$2:$G$45,2,0)))</f>
        <v/>
      </c>
      <c r="C117" s="45">
        <v>0</v>
      </c>
      <c r="D117" s="51" t="str">
        <f>IF(ISERROR(VLOOKUP(C117,특검!$D$2:$G$45,4,0)),"",(VLOOKUP(C117,특검!$D$2:$G$45,4,0)))</f>
        <v/>
      </c>
      <c r="E117" s="45" t="s">
        <v>735</v>
      </c>
      <c r="F117" s="46">
        <v>1</v>
      </c>
      <c r="G117" s="45">
        <f>특검2!J27</f>
        <v>0</v>
      </c>
      <c r="H117" s="45">
        <f>특검2!K38</f>
        <v>0</v>
      </c>
      <c r="I117" s="45">
        <f>특검2!L27</f>
        <v>0</v>
      </c>
      <c r="K117" s="45">
        <f>특검2!G27</f>
        <v>0</v>
      </c>
      <c r="L117" s="45">
        <f>특검2!I27</f>
        <v>0</v>
      </c>
      <c r="M117" s="45" t="s">
        <v>134</v>
      </c>
    </row>
    <row r="118" spans="1:13">
      <c r="A118" s="45" t="str">
        <f>IF(ISERROR(VLOOKUP(C118,특검!$D$2:$G$45,2,0)),"",(VLOOKUP(C118,특검!$D$2:$G$45,2,0)))</f>
        <v/>
      </c>
      <c r="C118" s="45">
        <v>0</v>
      </c>
      <c r="D118" s="51" t="str">
        <f>IF(ISERROR(VLOOKUP(C118,특검!$D$2:$G$45,4,0)),"",(VLOOKUP(C118,특검!$D$2:$G$45,4,0)))</f>
        <v/>
      </c>
      <c r="E118" s="45" t="s">
        <v>735</v>
      </c>
      <c r="F118" s="46">
        <v>1</v>
      </c>
      <c r="G118" s="45">
        <f>특검2!J28</f>
        <v>0</v>
      </c>
      <c r="H118" s="45">
        <f>특검2!K39</f>
        <v>0</v>
      </c>
      <c r="I118" s="45">
        <f>특검2!L28</f>
        <v>0</v>
      </c>
      <c r="K118" s="45">
        <f>특검2!G28</f>
        <v>0</v>
      </c>
      <c r="L118" s="45">
        <f>특검2!I28</f>
        <v>0</v>
      </c>
      <c r="M118" s="45" t="s">
        <v>134</v>
      </c>
    </row>
    <row r="119" spans="1:13">
      <c r="A119" s="45" t="str">
        <f>IF(ISERROR(VLOOKUP(C119,특검!$D$2:$G$45,2,0)),"",(VLOOKUP(C119,특검!$D$2:$G$45,2,0)))</f>
        <v/>
      </c>
      <c r="C119" s="45">
        <v>0</v>
      </c>
      <c r="D119" s="51" t="str">
        <f>IF(ISERROR(VLOOKUP(C119,특검!$D$2:$G$45,4,0)),"",(VLOOKUP(C119,특검!$D$2:$G$45,4,0)))</f>
        <v/>
      </c>
      <c r="E119" s="45" t="s">
        <v>735</v>
      </c>
      <c r="F119" s="46">
        <v>1</v>
      </c>
      <c r="G119" s="45">
        <f>특검2!J29</f>
        <v>0</v>
      </c>
      <c r="H119" s="45">
        <f>특검2!K40</f>
        <v>0</v>
      </c>
      <c r="I119" s="45">
        <f>특검2!L29</f>
        <v>0</v>
      </c>
      <c r="K119" s="45">
        <f>특검2!G29</f>
        <v>0</v>
      </c>
      <c r="L119" s="45">
        <f>특검2!I29</f>
        <v>0</v>
      </c>
      <c r="M119" s="45" t="s">
        <v>134</v>
      </c>
    </row>
    <row r="120" spans="1:13">
      <c r="A120" s="45" t="str">
        <f>IF(ISERROR(VLOOKUP(C120,특검!$D$2:$G$45,2,0)),"",(VLOOKUP(C120,특검!$D$2:$G$45,2,0)))</f>
        <v/>
      </c>
      <c r="C120" s="45">
        <v>0</v>
      </c>
      <c r="D120" s="51" t="str">
        <f>IF(ISERROR(VLOOKUP(C120,특검!$D$2:$G$45,4,0)),"",(VLOOKUP(C120,특검!$D$2:$G$45,4,0)))</f>
        <v/>
      </c>
      <c r="E120" s="45" t="s">
        <v>735</v>
      </c>
      <c r="F120" s="46">
        <v>1</v>
      </c>
      <c r="G120" s="45">
        <f>특검2!J30</f>
        <v>0</v>
      </c>
      <c r="H120" s="45">
        <f>특검2!K41</f>
        <v>0</v>
      </c>
      <c r="I120" s="45">
        <f>특검2!L30</f>
        <v>0</v>
      </c>
      <c r="K120" s="45">
        <f>특검2!G30</f>
        <v>0</v>
      </c>
      <c r="L120" s="45">
        <f>특검2!I30</f>
        <v>0</v>
      </c>
      <c r="M120" s="45" t="s">
        <v>134</v>
      </c>
    </row>
    <row r="121" spans="1:13">
      <c r="A121" s="45" t="str">
        <f>IF(ISERROR(VLOOKUP(C121,특검!$D$2:$G$45,2,0)),"",(VLOOKUP(C121,특검!$D$2:$G$45,2,0)))</f>
        <v/>
      </c>
      <c r="C121" s="45">
        <v>0</v>
      </c>
      <c r="D121" s="51" t="str">
        <f>IF(ISERROR(VLOOKUP(C121,특검!$D$2:$G$45,4,0)),"",(VLOOKUP(C121,특검!$D$2:$G$45,4,0)))</f>
        <v/>
      </c>
      <c r="E121" s="45" t="s">
        <v>735</v>
      </c>
      <c r="F121" s="46">
        <v>1</v>
      </c>
      <c r="G121" s="45" t="str">
        <f>특검2!J31</f>
        <v>(위장관계)주의 (위장관계)</v>
      </c>
      <c r="H121" s="45" t="str">
        <f>특검2!K42</f>
        <v xml:space="preserve">&gt;&gt; 심혈관계 주의(이상지 질혈증: CN) </v>
      </c>
      <c r="I121" s="45">
        <f>특검2!L31</f>
        <v>0</v>
      </c>
      <c r="K121" s="45" t="str">
        <f>특검2!G31</f>
        <v>야간작업( 월평균4회 )</v>
      </c>
      <c r="L121" s="45" t="str">
        <f>특검2!I31</f>
        <v>CN</v>
      </c>
      <c r="M121" s="45" t="s">
        <v>134</v>
      </c>
    </row>
    <row r="122" spans="1:13">
      <c r="A122" s="45" t="str">
        <f>IF(ISERROR(VLOOKUP(C122,특검!$D$2:$G$45,2,0)),"",(VLOOKUP(C122,특검!$D$2:$G$45,2,0)))</f>
        <v/>
      </c>
      <c r="C122" s="45">
        <v>0</v>
      </c>
      <c r="D122" s="51" t="str">
        <f>IF(ISERROR(VLOOKUP(C122,특검!$D$2:$G$45,4,0)),"",(VLOOKUP(C122,특검!$D$2:$G$45,4,0)))</f>
        <v/>
      </c>
      <c r="E122" s="45" t="s">
        <v>735</v>
      </c>
      <c r="F122" s="46">
        <v>1</v>
      </c>
      <c r="G122" s="45">
        <f>특검2!J32</f>
        <v>0</v>
      </c>
      <c r="H122" s="45" t="str">
        <f>특검2!K43</f>
        <v xml:space="preserve">  1. 보건관리자 상담</v>
      </c>
      <c r="I122" s="45">
        <f>특검2!L32</f>
        <v>0</v>
      </c>
      <c r="K122" s="45">
        <f>특검2!G32</f>
        <v>0</v>
      </c>
      <c r="L122" s="45">
        <f>특검2!I32</f>
        <v>0</v>
      </c>
      <c r="M122" s="45" t="s">
        <v>134</v>
      </c>
    </row>
    <row r="123" spans="1:13">
      <c r="A123" s="45" t="str">
        <f>IF(ISERROR(VLOOKUP(C123,특검!$D$2:$G$45,2,0)),"",(VLOOKUP(C123,특검!$D$2:$G$45,2,0)))</f>
        <v/>
      </c>
      <c r="C123" s="45">
        <v>0</v>
      </c>
      <c r="D123" s="51" t="str">
        <f>IF(ISERROR(VLOOKUP(C123,특검!$D$2:$G$45,4,0)),"",(VLOOKUP(C123,특검!$D$2:$G$45,4,0)))</f>
        <v/>
      </c>
      <c r="E123" s="45" t="s">
        <v>735</v>
      </c>
      <c r="F123" s="46">
        <v>1</v>
      </c>
      <c r="G123" s="45">
        <f>특검2!J33</f>
        <v>0</v>
      </c>
      <c r="H123" s="45" t="str">
        <f>특검2!K44</f>
        <v xml:space="preserve">  2. 주기적인 혈압,  콜레스테롤 측정 권유</v>
      </c>
      <c r="I123" s="45">
        <f>특검2!L33</f>
        <v>0</v>
      </c>
      <c r="K123" s="45">
        <f>특검2!G33</f>
        <v>0</v>
      </c>
      <c r="L123" s="45">
        <f>특검2!I33</f>
        <v>0</v>
      </c>
      <c r="M123" s="45" t="s">
        <v>134</v>
      </c>
    </row>
    <row r="124" spans="1:13">
      <c r="A124" s="45" t="str">
        <f>IF(ISERROR(VLOOKUP(C124,특검!$D$2:$G$45,2,0)),"",(VLOOKUP(C124,특검!$D$2:$G$45,2,0)))</f>
        <v/>
      </c>
      <c r="C124" s="45">
        <v>0</v>
      </c>
      <c r="D124" s="51" t="str">
        <f>IF(ISERROR(VLOOKUP(C124,특검!$D$2:$G$45,4,0)),"",(VLOOKUP(C124,특검!$D$2:$G$45,4,0)))</f>
        <v/>
      </c>
      <c r="E124" s="45" t="s">
        <v>735</v>
      </c>
      <c r="F124" s="46">
        <v>1</v>
      </c>
      <c r="G124" s="45">
        <f>특검2!J34</f>
        <v>0</v>
      </c>
      <c r="H124" s="45">
        <f>특검2!K45</f>
        <v>0</v>
      </c>
      <c r="I124" s="45">
        <f>특검2!L34</f>
        <v>0</v>
      </c>
      <c r="K124" s="45">
        <f>특검2!G34</f>
        <v>0</v>
      </c>
      <c r="L124" s="45">
        <f>특검2!I34</f>
        <v>0</v>
      </c>
      <c r="M124" s="45" t="s">
        <v>134</v>
      </c>
    </row>
    <row r="125" spans="1:13">
      <c r="A125" s="45" t="str">
        <f>IF(ISERROR(VLOOKUP(C125,특검!$D$2:$G$45,2,0)),"",(VLOOKUP(C125,특검!$D$2:$G$45,2,0)))</f>
        <v>700129-1805516</v>
      </c>
      <c r="C125" s="45" t="s">
        <v>328</v>
      </c>
      <c r="D125" s="51">
        <f>IF(ISERROR(VLOOKUP(C125,특검!$D$2:$G$45,4,0)),"",(VLOOKUP(C125,특검!$D$2:$G$45,4,0)))</f>
        <v>43447</v>
      </c>
      <c r="E125" s="45" t="s">
        <v>735</v>
      </c>
      <c r="F125" s="46">
        <v>1</v>
      </c>
      <c r="G125" s="45">
        <f>특검2!J35</f>
        <v>0</v>
      </c>
      <c r="H125" s="45">
        <f>특검2!K46</f>
        <v>0</v>
      </c>
      <c r="I125" s="45" t="str">
        <f>특검2!L35</f>
        <v>나</v>
      </c>
      <c r="K125" s="45" t="str">
        <f>특검2!G35</f>
        <v>망간</v>
      </c>
      <c r="L125" s="45" t="str">
        <f>특검2!I35</f>
        <v>A</v>
      </c>
      <c r="M125" s="45" t="s">
        <v>134</v>
      </c>
    </row>
    <row r="126" spans="1:13">
      <c r="A126" s="45" t="str">
        <f>IF(ISERROR(VLOOKUP(C126,특검!$D$2:$G$45,2,0)),"",(VLOOKUP(C126,특검!$D$2:$G$45,2,0)))</f>
        <v/>
      </c>
      <c r="C126" s="45">
        <v>0</v>
      </c>
      <c r="D126" s="51" t="str">
        <f>IF(ISERROR(VLOOKUP(C126,특검!$D$2:$G$45,4,0)),"",(VLOOKUP(C126,특검!$D$2:$G$45,4,0)))</f>
        <v/>
      </c>
      <c r="E126" s="45" t="s">
        <v>735</v>
      </c>
      <c r="F126" s="46">
        <v>1</v>
      </c>
      <c r="G126" s="45">
        <f>특검2!J36</f>
        <v>0</v>
      </c>
      <c r="H126" s="45">
        <f>특검2!K47</f>
        <v>0</v>
      </c>
      <c r="I126" s="45">
        <f>특검2!L36</f>
        <v>0</v>
      </c>
      <c r="K126" s="45" t="str">
        <f>특검2!G36</f>
        <v>크롬과 그  화합물</v>
      </c>
      <c r="L126" s="45" t="str">
        <f>특검2!I36</f>
        <v>A</v>
      </c>
      <c r="M126" s="45" t="s">
        <v>134</v>
      </c>
    </row>
    <row r="127" spans="1:13">
      <c r="A127" s="45" t="str">
        <f>IF(ISERROR(VLOOKUP(C127,특검!$D$2:$G$45,2,0)),"",(VLOOKUP(C127,특검!$D$2:$G$45,2,0)))</f>
        <v/>
      </c>
      <c r="C127" s="45">
        <v>0</v>
      </c>
      <c r="D127" s="51" t="str">
        <f>IF(ISERROR(VLOOKUP(C127,특검!$D$2:$G$45,4,0)),"",(VLOOKUP(C127,특검!$D$2:$G$45,4,0)))</f>
        <v/>
      </c>
      <c r="E127" s="45" t="s">
        <v>735</v>
      </c>
      <c r="F127" s="46">
        <v>1</v>
      </c>
      <c r="G127" s="45">
        <f>특검2!J37</f>
        <v>0</v>
      </c>
      <c r="H127" s="45">
        <f>특검2!K48</f>
        <v>0</v>
      </c>
      <c r="I127" s="45">
        <f>특검2!L37</f>
        <v>0</v>
      </c>
      <c r="K127" s="45" t="str">
        <f>특검2!G37</f>
        <v>산화철</v>
      </c>
      <c r="L127" s="45" t="str">
        <f>특검2!I37</f>
        <v>A</v>
      </c>
      <c r="M127" s="45" t="s">
        <v>134</v>
      </c>
    </row>
    <row r="128" spans="1:13">
      <c r="A128" s="45" t="str">
        <f>IF(ISERROR(VLOOKUP(C128,특검!$D$2:$G$45,2,0)),"",(VLOOKUP(C128,특검!$D$2:$G$45,2,0)))</f>
        <v/>
      </c>
      <c r="C128" s="45">
        <v>0</v>
      </c>
      <c r="D128" s="51" t="str">
        <f>IF(ISERROR(VLOOKUP(C128,특검!$D$2:$G$45,4,0)),"",(VLOOKUP(C128,특검!$D$2:$G$45,4,0)))</f>
        <v/>
      </c>
      <c r="E128" s="45" t="s">
        <v>735</v>
      </c>
      <c r="F128" s="46">
        <v>1</v>
      </c>
      <c r="G128" s="45">
        <f>특검2!J38</f>
        <v>0</v>
      </c>
      <c r="H128" s="45">
        <f>특검2!K49</f>
        <v>0</v>
      </c>
      <c r="I128" s="45">
        <f>특검2!L38</f>
        <v>0</v>
      </c>
      <c r="K128" s="45" t="str">
        <f>특검2!G38</f>
        <v>산화아연</v>
      </c>
      <c r="L128" s="45" t="str">
        <f>특검2!I38</f>
        <v>A</v>
      </c>
      <c r="M128" s="45" t="s">
        <v>134</v>
      </c>
    </row>
    <row r="129" spans="1:13">
      <c r="A129" s="45" t="str">
        <f>IF(ISERROR(VLOOKUP(C129,특검!$D$2:$G$45,2,0)),"",(VLOOKUP(C129,특검!$D$2:$G$45,2,0)))</f>
        <v/>
      </c>
      <c r="C129" s="45">
        <v>0</v>
      </c>
      <c r="D129" s="51" t="str">
        <f>IF(ISERROR(VLOOKUP(C129,특검!$D$2:$G$45,4,0)),"",(VLOOKUP(C129,특검!$D$2:$G$45,4,0)))</f>
        <v/>
      </c>
      <c r="E129" s="45" t="s">
        <v>735</v>
      </c>
      <c r="F129" s="46">
        <v>1</v>
      </c>
      <c r="G129" s="45">
        <f>특검2!J39</f>
        <v>0</v>
      </c>
      <c r="H129" s="45">
        <f>특검2!K50</f>
        <v>0</v>
      </c>
      <c r="I129" s="45">
        <f>특검2!L39</f>
        <v>0</v>
      </c>
      <c r="K129" s="45" t="str">
        <f>특검2!G39</f>
        <v>광물성분진</v>
      </c>
      <c r="L129" s="45" t="str">
        <f>특검2!I39</f>
        <v>A</v>
      </c>
      <c r="M129" s="45" t="s">
        <v>134</v>
      </c>
    </row>
    <row r="130" spans="1:13">
      <c r="A130" s="45" t="str">
        <f>IF(ISERROR(VLOOKUP(C130,특검!$D$2:$G$45,2,0)),"",(VLOOKUP(C130,특검!$D$2:$G$45,2,0)))</f>
        <v/>
      </c>
      <c r="C130" s="45">
        <v>0</v>
      </c>
      <c r="D130" s="51" t="str">
        <f>IF(ISERROR(VLOOKUP(C130,특검!$D$2:$G$45,4,0)),"",(VLOOKUP(C130,특검!$D$2:$G$45,4,0)))</f>
        <v/>
      </c>
      <c r="E130" s="45" t="s">
        <v>735</v>
      </c>
      <c r="F130" s="46">
        <v>1</v>
      </c>
      <c r="G130" s="45">
        <f>특검2!J40</f>
        <v>0</v>
      </c>
      <c r="H130" s="45">
        <f>특검2!K51</f>
        <v>0</v>
      </c>
      <c r="I130" s="45">
        <f>특검2!L40</f>
        <v>0</v>
      </c>
      <c r="K130" s="45" t="str">
        <f>특검2!G40</f>
        <v>용접흄</v>
      </c>
      <c r="L130" s="45" t="str">
        <f>특검2!I40</f>
        <v>A</v>
      </c>
      <c r="M130" s="45" t="s">
        <v>134</v>
      </c>
    </row>
    <row r="131" spans="1:13">
      <c r="A131" s="45" t="str">
        <f>IF(ISERROR(VLOOKUP(C131,특검!$D$2:$G$45,2,0)),"",(VLOOKUP(C131,특검!$D$2:$G$45,2,0)))</f>
        <v/>
      </c>
      <c r="C131" s="45">
        <v>0</v>
      </c>
      <c r="D131" s="51" t="str">
        <f>IF(ISERROR(VLOOKUP(C131,특검!$D$2:$G$45,4,0)),"",(VLOOKUP(C131,특검!$D$2:$G$45,4,0)))</f>
        <v/>
      </c>
      <c r="E131" s="45" t="s">
        <v>735</v>
      </c>
      <c r="F131" s="46">
        <v>1</v>
      </c>
      <c r="G131" s="45">
        <f>특검2!J41</f>
        <v>0</v>
      </c>
      <c r="H131" s="45">
        <f>특검2!K52</f>
        <v>0</v>
      </c>
      <c r="I131" s="45">
        <f>특검2!L41</f>
        <v>0</v>
      </c>
      <c r="K131" s="45" t="str">
        <f>특검2!G41</f>
        <v>자외선</v>
      </c>
      <c r="L131" s="45" t="str">
        <f>특검2!I41</f>
        <v>A</v>
      </c>
      <c r="M131" s="45" t="s">
        <v>134</v>
      </c>
    </row>
    <row r="132" spans="1:13">
      <c r="A132" s="45" t="str">
        <f>IF(ISERROR(VLOOKUP(C132,특검!$D$2:$G$45,2,0)),"",(VLOOKUP(C132,특검!$D$2:$G$45,2,0)))</f>
        <v/>
      </c>
      <c r="C132" s="45">
        <v>0</v>
      </c>
      <c r="D132" s="51" t="str">
        <f>IF(ISERROR(VLOOKUP(C132,특검!$D$2:$G$45,4,0)),"",(VLOOKUP(C132,특검!$D$2:$G$45,4,0)))</f>
        <v/>
      </c>
      <c r="E132" s="45" t="s">
        <v>735</v>
      </c>
      <c r="F132" s="46">
        <v>1</v>
      </c>
      <c r="G132" s="45" t="str">
        <f>특검2!J42</f>
        <v>심혈관계 주의( 심혈관계)</v>
      </c>
      <c r="H132" s="45">
        <f>특검2!K53</f>
        <v>0</v>
      </c>
      <c r="I132" s="45">
        <f>특검2!L42</f>
        <v>0</v>
      </c>
      <c r="K132" s="45" t="str">
        <f>특검2!G42</f>
        <v>야간작업( 월평균4회 )</v>
      </c>
      <c r="L132" s="45" t="str">
        <f>특검2!I42</f>
        <v>CN</v>
      </c>
      <c r="M132" s="45" t="s">
        <v>134</v>
      </c>
    </row>
    <row r="133" spans="1:13">
      <c r="A133" s="45" t="str">
        <f>IF(ISERROR(VLOOKUP(C133,특검!$D$2:$G$45,2,0)),"",(VLOOKUP(C133,특검!$D$2:$G$45,2,0)))</f>
        <v/>
      </c>
      <c r="C133" s="45">
        <v>0</v>
      </c>
      <c r="D133" s="51" t="str">
        <f>IF(ISERROR(VLOOKUP(C133,특검!$D$2:$G$45,4,0)),"",(VLOOKUP(C133,특검!$D$2:$G$45,4,0)))</f>
        <v/>
      </c>
      <c r="E133" s="45" t="s">
        <v>735</v>
      </c>
      <c r="F133" s="46">
        <v>1</v>
      </c>
      <c r="G133" s="45">
        <f>특검2!J43</f>
        <v>0</v>
      </c>
      <c r="H133" s="45">
        <f>특검2!K54</f>
        <v>0</v>
      </c>
      <c r="I133" s="45">
        <f>특검2!L43</f>
        <v>0</v>
      </c>
      <c r="K133" s="45">
        <f>특검2!G43</f>
        <v>0</v>
      </c>
      <c r="L133" s="45">
        <f>특검2!I43</f>
        <v>0</v>
      </c>
      <c r="M133" s="45" t="s">
        <v>134</v>
      </c>
    </row>
    <row r="134" spans="1:13">
      <c r="A134" s="45" t="str">
        <f>IF(ISERROR(VLOOKUP(C134,특검!$D$2:$G$45,2,0)),"",(VLOOKUP(C134,특검!$D$2:$G$45,2,0)))</f>
        <v/>
      </c>
      <c r="C134" s="45">
        <v>0</v>
      </c>
      <c r="D134" s="51" t="str">
        <f>IF(ISERROR(VLOOKUP(C134,특검!$D$2:$G$45,4,0)),"",(VLOOKUP(C134,특검!$D$2:$G$45,4,0)))</f>
        <v/>
      </c>
      <c r="E134" s="45" t="s">
        <v>735</v>
      </c>
      <c r="F134" s="46">
        <v>1</v>
      </c>
      <c r="G134" s="45">
        <f>특검2!J44</f>
        <v>0</v>
      </c>
      <c r="H134" s="45" t="str">
        <f>특검2!K55</f>
        <v xml:space="preserve">&gt;&gt; 심혈관계 주의(이상지 질혈증: CN) </v>
      </c>
      <c r="I134" s="45">
        <f>특검2!L44</f>
        <v>0</v>
      </c>
      <c r="K134" s="45">
        <f>특검2!G44</f>
        <v>0</v>
      </c>
      <c r="L134" s="45">
        <f>특검2!I44</f>
        <v>0</v>
      </c>
      <c r="M134" s="45" t="s">
        <v>134</v>
      </c>
    </row>
    <row r="135" spans="1:13">
      <c r="A135" s="45" t="str">
        <f>IF(ISERROR(VLOOKUP(C135,특검!$D$2:$G$45,2,0)),"",(VLOOKUP(C135,특검!$D$2:$G$45,2,0)))</f>
        <v/>
      </c>
      <c r="C135" s="45">
        <v>0</v>
      </c>
      <c r="D135" s="51" t="str">
        <f>IF(ISERROR(VLOOKUP(C135,특검!$D$2:$G$45,4,0)),"",(VLOOKUP(C135,특검!$D$2:$G$45,4,0)))</f>
        <v/>
      </c>
      <c r="E135" s="45" t="s">
        <v>735</v>
      </c>
      <c r="F135" s="46">
        <v>1</v>
      </c>
      <c r="G135" s="45">
        <f>특검2!J45</f>
        <v>0</v>
      </c>
      <c r="H135" s="45" t="str">
        <f>특검2!K56</f>
        <v xml:space="preserve">  1. 보건관리자 상담</v>
      </c>
      <c r="I135" s="45">
        <f>특검2!L45</f>
        <v>0</v>
      </c>
      <c r="K135" s="45" t="str">
        <f>특검2!G45</f>
        <v>적외선</v>
      </c>
      <c r="L135" s="45" t="str">
        <f>특검2!I45</f>
        <v>A</v>
      </c>
      <c r="M135" s="45" t="s">
        <v>134</v>
      </c>
    </row>
    <row r="136" spans="1:13">
      <c r="A136" s="45" t="str">
        <f>IF(ISERROR(VLOOKUP(C136,특검!$D$2:$G$45,2,0)),"",(VLOOKUP(C136,특검!$D$2:$G$45,2,0)))</f>
        <v>960513-1805511</v>
      </c>
      <c r="C136" s="45" t="s">
        <v>217</v>
      </c>
      <c r="D136" s="51">
        <f>IF(ISERROR(VLOOKUP(C136,특검!$D$2:$G$45,4,0)),"",(VLOOKUP(C136,특검!$D$2:$G$45,4,0)))</f>
        <v>43440</v>
      </c>
      <c r="E136" s="45" t="s">
        <v>735</v>
      </c>
      <c r="F136" s="46">
        <v>1</v>
      </c>
      <c r="G136" s="45">
        <f>특검2!J46</f>
        <v>0</v>
      </c>
      <c r="H136" s="45" t="str">
        <f>특검2!K57</f>
        <v xml:space="preserve">  2. 주기적인 콜레스테 롤 측정, 식이조절, 운동  및 체중감량 권유</v>
      </c>
      <c r="I136" s="45" t="str">
        <f>특검2!L46</f>
        <v>가</v>
      </c>
      <c r="K136" s="45" t="str">
        <f>특검2!G46</f>
        <v>산화철</v>
      </c>
      <c r="L136" s="45" t="str">
        <f>특검2!I46</f>
        <v>A</v>
      </c>
      <c r="M136" s="45" t="s">
        <v>134</v>
      </c>
    </row>
    <row r="137" spans="1:13">
      <c r="A137" s="45" t="str">
        <f>IF(ISERROR(VLOOKUP(C137,특검!$D$2:$G$45,2,0)),"",(VLOOKUP(C137,특검!$D$2:$G$45,2,0)))</f>
        <v/>
      </c>
      <c r="C137" s="45">
        <v>0</v>
      </c>
      <c r="D137" s="51" t="str">
        <f>IF(ISERROR(VLOOKUP(C137,특검!$D$2:$G$45,4,0)),"",(VLOOKUP(C137,특검!$D$2:$G$45,4,0)))</f>
        <v/>
      </c>
      <c r="E137" s="45" t="s">
        <v>735</v>
      </c>
      <c r="F137" s="46">
        <v>1</v>
      </c>
      <c r="G137" s="45">
        <f>특검2!J47</f>
        <v>0</v>
      </c>
      <c r="H137" s="45">
        <f>특검2!K58</f>
        <v>0</v>
      </c>
      <c r="I137" s="45">
        <f>특검2!L47</f>
        <v>0</v>
      </c>
      <c r="K137" s="45" t="str">
        <f>특검2!G47</f>
        <v>광물성분진</v>
      </c>
      <c r="L137" s="45" t="str">
        <f>특검2!I47</f>
        <v>A</v>
      </c>
      <c r="M137" s="45" t="s">
        <v>134</v>
      </c>
    </row>
    <row r="138" spans="1:13">
      <c r="A138" s="45" t="str">
        <f>IF(ISERROR(VLOOKUP(C138,특검!$D$2:$G$45,2,0)),"",(VLOOKUP(C138,특검!$D$2:$G$45,2,0)))</f>
        <v/>
      </c>
      <c r="C138" s="45">
        <v>0</v>
      </c>
      <c r="D138" s="51" t="str">
        <f>IF(ISERROR(VLOOKUP(C138,특검!$D$2:$G$45,4,0)),"",(VLOOKUP(C138,특검!$D$2:$G$45,4,0)))</f>
        <v/>
      </c>
      <c r="E138" s="45" t="s">
        <v>735</v>
      </c>
      <c r="F138" s="46">
        <v>1</v>
      </c>
      <c r="G138" s="45">
        <f>특검2!J48</f>
        <v>0</v>
      </c>
      <c r="H138" s="45">
        <f>특검2!K59</f>
        <v>0</v>
      </c>
      <c r="I138" s="45">
        <f>특검2!L48</f>
        <v>0</v>
      </c>
      <c r="K138" s="45" t="str">
        <f>특검2!G48</f>
        <v>야간작업( 월평균4회 )</v>
      </c>
      <c r="L138" s="45" t="str">
        <f>특검2!I48</f>
        <v>A</v>
      </c>
      <c r="M138" s="45" t="s">
        <v>134</v>
      </c>
    </row>
    <row r="139" spans="1:13">
      <c r="A139" s="45" t="str">
        <f>IF(ISERROR(VLOOKUP(C139,특검!$D$2:$G$45,2,0)),"",(VLOOKUP(C139,특검!$D$2:$G$45,2,0)))</f>
        <v>870214-1392414</v>
      </c>
      <c r="C139" s="45" t="s">
        <v>220</v>
      </c>
      <c r="D139" s="51">
        <f>IF(ISERROR(VLOOKUP(C139,특검!$D$2:$G$45,4,0)),"",(VLOOKUP(C139,특검!$D$2:$G$45,4,0)))</f>
        <v>43440</v>
      </c>
      <c r="E139" s="45" t="s">
        <v>735</v>
      </c>
      <c r="F139" s="46">
        <v>1</v>
      </c>
      <c r="G139" s="45">
        <f>특검2!J49</f>
        <v>0</v>
      </c>
      <c r="H139" s="45">
        <f>특검2!K60</f>
        <v>0</v>
      </c>
      <c r="I139" s="45" t="str">
        <f>특검2!L49</f>
        <v>나</v>
      </c>
      <c r="K139" s="45" t="str">
        <f>특검2!G49</f>
        <v>망간</v>
      </c>
      <c r="L139" s="45" t="str">
        <f>특검2!I49</f>
        <v>A</v>
      </c>
      <c r="M139" s="45" t="s">
        <v>134</v>
      </c>
    </row>
    <row r="140" spans="1:13">
      <c r="A140" s="45" t="str">
        <f>IF(ISERROR(VLOOKUP(C140,특검!$D$2:$G$45,2,0)),"",(VLOOKUP(C140,특검!$D$2:$G$45,2,0)))</f>
        <v/>
      </c>
      <c r="C140" s="45">
        <v>0</v>
      </c>
      <c r="D140" s="51" t="str">
        <f>IF(ISERROR(VLOOKUP(C140,특검!$D$2:$G$45,4,0)),"",(VLOOKUP(C140,특검!$D$2:$G$45,4,0)))</f>
        <v/>
      </c>
      <c r="E140" s="45" t="s">
        <v>735</v>
      </c>
      <c r="F140" s="46">
        <v>1</v>
      </c>
      <c r="G140" s="45">
        <f>특검2!J50</f>
        <v>0</v>
      </c>
      <c r="H140" s="45">
        <f>특검2!K61</f>
        <v>0</v>
      </c>
      <c r="I140" s="45">
        <f>특검2!L50</f>
        <v>0</v>
      </c>
      <c r="K140" s="45" t="str">
        <f>특검2!G50</f>
        <v>알루미늄과  그 화합 물</v>
      </c>
      <c r="L140" s="45" t="str">
        <f>특검2!I50</f>
        <v>A</v>
      </c>
      <c r="M140" s="45" t="s">
        <v>134</v>
      </c>
    </row>
    <row r="141" spans="1:13">
      <c r="A141" s="45" t="str">
        <f>IF(ISERROR(VLOOKUP(C141,특검!$D$2:$G$45,2,0)),"",(VLOOKUP(C141,특검!$D$2:$G$45,2,0)))</f>
        <v/>
      </c>
      <c r="C141" s="45">
        <v>0</v>
      </c>
      <c r="D141" s="51" t="str">
        <f>IF(ISERROR(VLOOKUP(C141,특검!$D$2:$G$45,4,0)),"",(VLOOKUP(C141,특검!$D$2:$G$45,4,0)))</f>
        <v/>
      </c>
      <c r="E141" s="45" t="s">
        <v>735</v>
      </c>
      <c r="F141" s="46">
        <v>1</v>
      </c>
      <c r="G141" s="45">
        <f>특검2!J51</f>
        <v>0</v>
      </c>
      <c r="H141" s="45" t="str">
        <f>특검2!K62</f>
        <v xml:space="preserve">&gt;&gt; 심혈관계 주의(이상지 질혈증: CN) </v>
      </c>
      <c r="I141" s="45">
        <f>특검2!L51</f>
        <v>0</v>
      </c>
      <c r="K141" s="45" t="str">
        <f>특검2!G51</f>
        <v>산화철</v>
      </c>
      <c r="L141" s="45" t="str">
        <f>특검2!I51</f>
        <v>A</v>
      </c>
      <c r="M141" s="45" t="s">
        <v>134</v>
      </c>
    </row>
    <row r="142" spans="1:13">
      <c r="A142" s="45" t="str">
        <f>IF(ISERROR(VLOOKUP(C142,특검!$D$2:$G$45,2,0)),"",(VLOOKUP(C142,특검!$D$2:$G$45,2,0)))</f>
        <v/>
      </c>
      <c r="C142" s="45">
        <v>0</v>
      </c>
      <c r="D142" s="51" t="str">
        <f>IF(ISERROR(VLOOKUP(C142,특검!$D$2:$G$45,4,0)),"",(VLOOKUP(C142,특검!$D$2:$G$45,4,0)))</f>
        <v/>
      </c>
      <c r="E142" s="45" t="s">
        <v>735</v>
      </c>
      <c r="F142" s="46">
        <v>1</v>
      </c>
      <c r="G142" s="45">
        <f>특검2!J52</f>
        <v>0</v>
      </c>
      <c r="H142" s="45" t="str">
        <f>특검2!K63</f>
        <v xml:space="preserve">  1. 보건관리자 상담</v>
      </c>
      <c r="I142" s="45">
        <f>특검2!L52</f>
        <v>0</v>
      </c>
      <c r="K142" s="45" t="str">
        <f>특검2!G52</f>
        <v>광물성분진</v>
      </c>
      <c r="L142" s="45" t="str">
        <f>특검2!I52</f>
        <v>A</v>
      </c>
      <c r="M142" s="45" t="s">
        <v>134</v>
      </c>
    </row>
    <row r="143" spans="1:13">
      <c r="A143" s="45" t="str">
        <f>IF(ISERROR(VLOOKUP(C143,특검!$D$2:$G$45,2,0)),"",(VLOOKUP(C143,특검!$D$2:$G$45,2,0)))</f>
        <v/>
      </c>
      <c r="C143" s="45">
        <v>0</v>
      </c>
      <c r="D143" s="51" t="str">
        <f>IF(ISERROR(VLOOKUP(C143,특검!$D$2:$G$45,4,0)),"",(VLOOKUP(C143,특검!$D$2:$G$45,4,0)))</f>
        <v/>
      </c>
      <c r="E143" s="45" t="s">
        <v>735</v>
      </c>
      <c r="F143" s="46">
        <v>1</v>
      </c>
      <c r="G143" s="45">
        <f>특검2!J53</f>
        <v>0</v>
      </c>
      <c r="H143" s="45" t="str">
        <f>특검2!K64</f>
        <v xml:space="preserve">  2. 주기적인 콜레스테 롤 측정, 식이조절, 운동  및 체중감량 권유</v>
      </c>
      <c r="I143" s="45">
        <f>특검2!L53</f>
        <v>0</v>
      </c>
      <c r="K143" s="45" t="str">
        <f>특검2!G53</f>
        <v>용접흄</v>
      </c>
      <c r="L143" s="45" t="str">
        <f>특검2!I53</f>
        <v>A</v>
      </c>
      <c r="M143" s="45" t="s">
        <v>134</v>
      </c>
    </row>
    <row r="144" spans="1:13">
      <c r="A144" s="45" t="str">
        <f>IF(ISERROR(VLOOKUP(C144,특검!$D$2:$G$45,2,0)),"",(VLOOKUP(C144,특검!$D$2:$G$45,2,0)))</f>
        <v/>
      </c>
      <c r="C144" s="45">
        <v>0</v>
      </c>
      <c r="D144" s="51" t="str">
        <f>IF(ISERROR(VLOOKUP(C144,특검!$D$2:$G$45,4,0)),"",(VLOOKUP(C144,특검!$D$2:$G$45,4,0)))</f>
        <v/>
      </c>
      <c r="E144" s="45" t="s">
        <v>735</v>
      </c>
      <c r="F144" s="46">
        <v>1</v>
      </c>
      <c r="G144" s="45">
        <f>특검2!J54</f>
        <v>0</v>
      </c>
      <c r="H144" s="45" t="str">
        <f>특검2!K65</f>
        <v>&gt;&gt; 경도의 제한성 환기장 애(C2)</v>
      </c>
      <c r="I144" s="45">
        <f>특검2!L54</f>
        <v>0</v>
      </c>
      <c r="K144" s="45" t="str">
        <f>특검2!G54</f>
        <v>자외선</v>
      </c>
      <c r="L144" s="45" t="str">
        <f>특검2!I54</f>
        <v>A</v>
      </c>
      <c r="M144" s="45" t="s">
        <v>134</v>
      </c>
    </row>
    <row r="145" spans="1:13">
      <c r="A145" s="45" t="str">
        <f>IF(ISERROR(VLOOKUP(C145,특검!$D$2:$G$45,2,0)),"",(VLOOKUP(C145,특검!$D$2:$G$45,2,0)))</f>
        <v/>
      </c>
      <c r="C145" s="45">
        <v>0</v>
      </c>
      <c r="D145" s="51" t="str">
        <f>IF(ISERROR(VLOOKUP(C145,특검!$D$2:$G$45,4,0)),"",(VLOOKUP(C145,특검!$D$2:$G$45,4,0)))</f>
        <v/>
      </c>
      <c r="E145" s="45" t="s">
        <v>735</v>
      </c>
      <c r="F145" s="46">
        <v>1</v>
      </c>
      <c r="G145" s="45" t="str">
        <f>특검2!J55</f>
        <v>심혈관계 주의( 심혈관계)</v>
      </c>
      <c r="H145" s="45" t="str">
        <f>특검2!K66</f>
        <v xml:space="preserve">  1. 보건관리자 상담( 금연)</v>
      </c>
      <c r="I145" s="45">
        <f>특검2!L55</f>
        <v>0</v>
      </c>
      <c r="K145" s="45" t="str">
        <f>특검2!G55</f>
        <v>야간작업( 월평균4회 )</v>
      </c>
      <c r="L145" s="45" t="str">
        <f>특검2!I55</f>
        <v>CN</v>
      </c>
      <c r="M145" s="45" t="s">
        <v>134</v>
      </c>
    </row>
    <row r="146" spans="1:13">
      <c r="A146" s="45" t="str">
        <f>IF(ISERROR(VLOOKUP(C146,특검!$D$2:$G$45,2,0)),"",(VLOOKUP(C146,특검!$D$2:$G$45,2,0)))</f>
        <v/>
      </c>
      <c r="C146" s="45">
        <v>0</v>
      </c>
      <c r="D146" s="51" t="str">
        <f>IF(ISERROR(VLOOKUP(C146,특검!$D$2:$G$45,4,0)),"",(VLOOKUP(C146,특검!$D$2:$G$45,4,0)))</f>
        <v/>
      </c>
      <c r="E146" s="45" t="s">
        <v>735</v>
      </c>
      <c r="F146" s="46">
        <v>1</v>
      </c>
      <c r="G146" s="45">
        <f>특검2!J56</f>
        <v>0</v>
      </c>
      <c r="H146" s="45" t="str">
        <f>특검2!K67</f>
        <v xml:space="preserve">  2. 1년 후 폐기능검 사 및 단순흉부촬영</v>
      </c>
      <c r="I146" s="45">
        <f>특검2!L56</f>
        <v>0</v>
      </c>
      <c r="K146" s="45">
        <f>특검2!G56</f>
        <v>0</v>
      </c>
      <c r="L146" s="45">
        <f>특검2!I56</f>
        <v>0</v>
      </c>
      <c r="M146" s="45" t="s">
        <v>134</v>
      </c>
    </row>
    <row r="147" spans="1:13">
      <c r="A147" s="45" t="str">
        <f>IF(ISERROR(VLOOKUP(C147,특검!$D$2:$G$45,2,0)),"",(VLOOKUP(C147,특검!$D$2:$G$45,2,0)))</f>
        <v/>
      </c>
      <c r="C147" s="45">
        <v>0</v>
      </c>
      <c r="D147" s="51" t="str">
        <f>IF(ISERROR(VLOOKUP(C147,특검!$D$2:$G$45,4,0)),"",(VLOOKUP(C147,특검!$D$2:$G$45,4,0)))</f>
        <v/>
      </c>
      <c r="E147" s="45" t="s">
        <v>735</v>
      </c>
      <c r="F147" s="46">
        <v>1</v>
      </c>
      <c r="G147" s="45">
        <f>특검2!J57</f>
        <v>0</v>
      </c>
      <c r="H147" s="45" t="str">
        <f>특검2!K68</f>
        <v xml:space="preserve">  3. 호흡기 보호구 지 급 및 착용여부 확인</v>
      </c>
      <c r="I147" s="45">
        <f>특검2!L57</f>
        <v>0</v>
      </c>
      <c r="K147" s="45">
        <f>특검2!G57</f>
        <v>0</v>
      </c>
      <c r="L147" s="45">
        <f>특검2!I57</f>
        <v>0</v>
      </c>
      <c r="M147" s="45" t="s">
        <v>134</v>
      </c>
    </row>
    <row r="148" spans="1:13">
      <c r="A148" s="45" t="str">
        <f>IF(ISERROR(VLOOKUP(C148,특검!$D$2:$G$45,2,0)),"",(VLOOKUP(C148,특검!$D$2:$G$45,2,0)))</f>
        <v/>
      </c>
      <c r="C148" s="45">
        <v>0</v>
      </c>
      <c r="D148" s="51" t="str">
        <f>IF(ISERROR(VLOOKUP(C148,특검!$D$2:$G$45,4,0)),"",(VLOOKUP(C148,특검!$D$2:$G$45,4,0)))</f>
        <v/>
      </c>
      <c r="E148" s="45" t="s">
        <v>735</v>
      </c>
      <c r="F148" s="46">
        <v>1</v>
      </c>
      <c r="G148" s="45">
        <f>특검2!J58</f>
        <v>0</v>
      </c>
      <c r="H148" s="45" t="str">
        <f>특검2!K69</f>
        <v>&gt;&gt; 경도의 제한성 환기장 애(C2)</v>
      </c>
      <c r="I148" s="45">
        <f>특검2!L58</f>
        <v>0</v>
      </c>
      <c r="K148" s="45" t="str">
        <f>특검2!G58</f>
        <v>적외선</v>
      </c>
      <c r="L148" s="45" t="str">
        <f>특검2!I58</f>
        <v>A</v>
      </c>
      <c r="M148" s="45" t="s">
        <v>134</v>
      </c>
    </row>
    <row r="149" spans="1:13">
      <c r="A149" s="45" t="str">
        <f>IF(ISERROR(VLOOKUP(C149,특검!$D$2:$G$45,2,0)),"",(VLOOKUP(C149,특검!$D$2:$G$45,2,0)))</f>
        <v>750113-1253826</v>
      </c>
      <c r="C149" s="45" t="s">
        <v>230</v>
      </c>
      <c r="D149" s="51">
        <f>IF(ISERROR(VLOOKUP(C149,특검!$D$2:$G$45,4,0)),"",(VLOOKUP(C149,특검!$D$2:$G$45,4,0)))</f>
        <v>43440</v>
      </c>
      <c r="E149" s="45" t="s">
        <v>735</v>
      </c>
      <c r="F149" s="46">
        <v>1</v>
      </c>
      <c r="G149" s="45">
        <f>특검2!J59</f>
        <v>0</v>
      </c>
      <c r="H149" s="45" t="str">
        <f>특검2!K70</f>
        <v xml:space="preserve">  1. 보건관리자 상담( 금연)</v>
      </c>
      <c r="I149" s="45" t="str">
        <f>특검2!L59</f>
        <v>나</v>
      </c>
      <c r="K149" s="45" t="str">
        <f>특검2!G59</f>
        <v>알루미늄과  그 화합 물</v>
      </c>
      <c r="L149" s="45" t="str">
        <f>특검2!I59</f>
        <v>A</v>
      </c>
      <c r="M149" s="45" t="s">
        <v>134</v>
      </c>
    </row>
    <row r="150" spans="1:13">
      <c r="A150" s="45" t="str">
        <f>IF(ISERROR(VLOOKUP(C150,특검!$D$2:$G$45,2,0)),"",(VLOOKUP(C150,특검!$D$2:$G$45,2,0)))</f>
        <v/>
      </c>
      <c r="C150" s="45">
        <v>0</v>
      </c>
      <c r="D150" s="51" t="str">
        <f>IF(ISERROR(VLOOKUP(C150,특검!$D$2:$G$45,4,0)),"",(VLOOKUP(C150,특검!$D$2:$G$45,4,0)))</f>
        <v/>
      </c>
      <c r="E150" s="45" t="s">
        <v>735</v>
      </c>
      <c r="F150" s="46">
        <v>1</v>
      </c>
      <c r="G150" s="45">
        <f>특검2!J60</f>
        <v>0</v>
      </c>
      <c r="H150" s="45" t="str">
        <f>특검2!K71</f>
        <v xml:space="preserve">  2. 1년 후 폐기능검 사 및 단순흉부촬영</v>
      </c>
      <c r="I150" s="45">
        <f>특검2!L60</f>
        <v>0</v>
      </c>
      <c r="K150" s="45" t="str">
        <f>특검2!G60</f>
        <v>산화철</v>
      </c>
      <c r="L150" s="45" t="str">
        <f>특검2!I60</f>
        <v>A</v>
      </c>
      <c r="M150" s="45" t="s">
        <v>134</v>
      </c>
    </row>
    <row r="151" spans="1:13">
      <c r="A151" s="45" t="str">
        <f>IF(ISERROR(VLOOKUP(C151,특검!$D$2:$G$45,2,0)),"",(VLOOKUP(C151,특검!$D$2:$G$45,2,0)))</f>
        <v/>
      </c>
      <c r="C151" s="45">
        <v>0</v>
      </c>
      <c r="D151" s="51" t="str">
        <f>IF(ISERROR(VLOOKUP(C151,특검!$D$2:$G$45,4,0)),"",(VLOOKUP(C151,특검!$D$2:$G$45,4,0)))</f>
        <v/>
      </c>
      <c r="E151" s="45" t="s">
        <v>735</v>
      </c>
      <c r="F151" s="46">
        <v>1</v>
      </c>
      <c r="G151" s="45">
        <f>특검2!J61</f>
        <v>0</v>
      </c>
      <c r="H151" s="45" t="str">
        <f>특검2!K72</f>
        <v xml:space="preserve">  3. 호흡기 보호구 지 급 및 착용여부 확인</v>
      </c>
      <c r="I151" s="45">
        <f>특검2!L61</f>
        <v>0</v>
      </c>
      <c r="K151" s="45" t="str">
        <f>특검2!G61</f>
        <v>광물성분진</v>
      </c>
      <c r="L151" s="45" t="str">
        <f>특검2!I61</f>
        <v>A</v>
      </c>
      <c r="M151" s="45" t="s">
        <v>134</v>
      </c>
    </row>
    <row r="152" spans="1:13">
      <c r="A152" s="45" t="str">
        <f>IF(ISERROR(VLOOKUP(C152,특검!$D$2:$G$45,2,0)),"",(VLOOKUP(C152,특검!$D$2:$G$45,2,0)))</f>
        <v/>
      </c>
      <c r="C152" s="45">
        <v>0</v>
      </c>
      <c r="D152" s="51" t="str">
        <f>IF(ISERROR(VLOOKUP(C152,특검!$D$2:$G$45,4,0)),"",(VLOOKUP(C152,특검!$D$2:$G$45,4,0)))</f>
        <v/>
      </c>
      <c r="E152" s="45" t="s">
        <v>735</v>
      </c>
      <c r="F152" s="46">
        <v>1</v>
      </c>
      <c r="G152" s="45" t="str">
        <f>특검2!J62</f>
        <v>심혈관계 주의( 심혈관계)</v>
      </c>
      <c r="H152" s="45" t="str">
        <f>특검2!K73</f>
        <v xml:space="preserve">&gt;&gt; 위장관계 주의(CN)  </v>
      </c>
      <c r="I152" s="45">
        <f>특검2!L62</f>
        <v>0</v>
      </c>
      <c r="K152" s="45" t="str">
        <f>특검2!G62</f>
        <v>야간작업( 월평균4회 )</v>
      </c>
      <c r="L152" s="45" t="str">
        <f>특검2!I62</f>
        <v>CN</v>
      </c>
      <c r="M152" s="45" t="s">
        <v>134</v>
      </c>
    </row>
    <row r="153" spans="1:13">
      <c r="A153" s="45" t="str">
        <f>IF(ISERROR(VLOOKUP(C153,특검!$D$2:$G$45,2,0)),"",(VLOOKUP(C153,특검!$D$2:$G$45,2,0)))</f>
        <v/>
      </c>
      <c r="C153" s="45">
        <v>0</v>
      </c>
      <c r="D153" s="51" t="str">
        <f>IF(ISERROR(VLOOKUP(C153,특검!$D$2:$G$45,4,0)),"",(VLOOKUP(C153,특검!$D$2:$G$45,4,0)))</f>
        <v/>
      </c>
      <c r="E153" s="45" t="s">
        <v>735</v>
      </c>
      <c r="F153" s="46">
        <v>1</v>
      </c>
      <c r="G153" s="45">
        <f>특검2!J63</f>
        <v>0</v>
      </c>
      <c r="H153" s="45" t="str">
        <f>특검2!K74</f>
        <v xml:space="preserve">  1. 보건관리자 상담</v>
      </c>
      <c r="I153" s="45">
        <f>특검2!L63</f>
        <v>0</v>
      </c>
      <c r="K153" s="45">
        <f>특검2!G63</f>
        <v>0</v>
      </c>
      <c r="L153" s="45">
        <f>특검2!I63</f>
        <v>0</v>
      </c>
      <c r="M153" s="45" t="s">
        <v>134</v>
      </c>
    </row>
    <row r="154" spans="1:13">
      <c r="A154" s="45" t="str">
        <f>IF(ISERROR(VLOOKUP(C154,특검!$D$2:$G$45,2,0)),"",(VLOOKUP(C154,특검!$D$2:$G$45,2,0)))</f>
        <v/>
      </c>
      <c r="C154" s="45">
        <v>0</v>
      </c>
      <c r="D154" s="51" t="str">
        <f>IF(ISERROR(VLOOKUP(C154,특검!$D$2:$G$45,4,0)),"",(VLOOKUP(C154,특검!$D$2:$G$45,4,0)))</f>
        <v/>
      </c>
      <c r="E154" s="45" t="s">
        <v>735</v>
      </c>
      <c r="F154" s="46">
        <v>1</v>
      </c>
      <c r="G154" s="45">
        <f>특검2!J64</f>
        <v>0</v>
      </c>
      <c r="H154" s="45" t="str">
        <f>특검2!K75</f>
        <v xml:space="preserve">  2. 2주이상 음주,  커피, 흡연 등 주의 후  포만감, 복부 통증 시 내 과 진료 및 추적검사 요망</v>
      </c>
      <c r="I154" s="45">
        <f>특검2!L64</f>
        <v>0</v>
      </c>
      <c r="K154" s="45">
        <f>특검2!G64</f>
        <v>0</v>
      </c>
      <c r="L154" s="45">
        <f>특검2!I64</f>
        <v>0</v>
      </c>
      <c r="M154" s="45" t="s">
        <v>134</v>
      </c>
    </row>
    <row r="155" spans="1:13">
      <c r="A155" s="45" t="str">
        <f>IF(ISERROR(VLOOKUP(C155,특검!$D$2:$G$45,2,0)),"",(VLOOKUP(C155,특검!$D$2:$G$45,2,0)))</f>
        <v>810125-1674812</v>
      </c>
      <c r="C155" s="45" t="s">
        <v>233</v>
      </c>
      <c r="D155" s="51">
        <f>IF(ISERROR(VLOOKUP(C155,특검!$D$2:$G$45,4,0)),"",(VLOOKUP(C155,특검!$D$2:$G$45,4,0)))</f>
        <v>43440</v>
      </c>
      <c r="E155" s="45" t="s">
        <v>735</v>
      </c>
      <c r="F155" s="46">
        <v>1</v>
      </c>
      <c r="G155" s="45" t="str">
        <f>특검2!J65</f>
        <v>호흡기계 주의( 호흡기계)</v>
      </c>
      <c r="H155" s="45">
        <f>특검2!K76</f>
        <v>0</v>
      </c>
      <c r="I155" s="45" t="str">
        <f>특검2!L65</f>
        <v>나</v>
      </c>
      <c r="K155" s="45" t="str">
        <f>특검2!G65</f>
        <v>산화철</v>
      </c>
      <c r="L155" s="45" t="str">
        <f>특검2!I65</f>
        <v>C2</v>
      </c>
      <c r="M155" s="45" t="s">
        <v>134</v>
      </c>
    </row>
    <row r="156" spans="1:13">
      <c r="A156" s="45" t="str">
        <f>IF(ISERROR(VLOOKUP(C156,특검!$D$2:$G$45,2,0)),"",(VLOOKUP(C156,특검!$D$2:$G$45,2,0)))</f>
        <v/>
      </c>
      <c r="C156" s="45">
        <v>0</v>
      </c>
      <c r="D156" s="51" t="str">
        <f>IF(ISERROR(VLOOKUP(C156,특검!$D$2:$G$45,4,0)),"",(VLOOKUP(C156,특검!$D$2:$G$45,4,0)))</f>
        <v/>
      </c>
      <c r="E156" s="45" t="s">
        <v>735</v>
      </c>
      <c r="F156" s="46">
        <v>1</v>
      </c>
      <c r="G156" s="45">
        <f>특검2!J66</f>
        <v>0</v>
      </c>
      <c r="H156" s="45">
        <f>특검2!K77</f>
        <v>0</v>
      </c>
      <c r="I156" s="45">
        <f>특검2!L66</f>
        <v>0</v>
      </c>
      <c r="K156" s="45">
        <f>특검2!G66</f>
        <v>0</v>
      </c>
      <c r="L156" s="45">
        <f>특검2!I66</f>
        <v>0</v>
      </c>
      <c r="M156" s="45" t="s">
        <v>134</v>
      </c>
    </row>
    <row r="157" spans="1:13">
      <c r="A157" s="45" t="str">
        <f>IF(ISERROR(VLOOKUP(C157,특검!$D$2:$G$45,2,0)),"",(VLOOKUP(C157,특검!$D$2:$G$45,2,0)))</f>
        <v/>
      </c>
      <c r="C157" s="45">
        <v>0</v>
      </c>
      <c r="D157" s="51" t="str">
        <f>IF(ISERROR(VLOOKUP(C157,특검!$D$2:$G$45,4,0)),"",(VLOOKUP(C157,특검!$D$2:$G$45,4,0)))</f>
        <v/>
      </c>
      <c r="E157" s="45" t="s">
        <v>735</v>
      </c>
      <c r="F157" s="46">
        <v>1</v>
      </c>
      <c r="G157" s="45">
        <f>특검2!J67</f>
        <v>0</v>
      </c>
      <c r="H157" s="45">
        <f>특검2!K78</f>
        <v>0</v>
      </c>
      <c r="I157" s="45">
        <f>특검2!L67</f>
        <v>0</v>
      </c>
      <c r="K157" s="45">
        <f>특검2!G67</f>
        <v>0</v>
      </c>
      <c r="L157" s="45">
        <f>특검2!I67</f>
        <v>0</v>
      </c>
      <c r="M157" s="45" t="s">
        <v>134</v>
      </c>
    </row>
    <row r="158" spans="1:13">
      <c r="A158" s="45" t="str">
        <f>IF(ISERROR(VLOOKUP(C158,특검!$D$2:$G$45,2,0)),"",(VLOOKUP(C158,특검!$D$2:$G$45,2,0)))</f>
        <v/>
      </c>
      <c r="C158" s="45">
        <v>0</v>
      </c>
      <c r="D158" s="51" t="str">
        <f>IF(ISERROR(VLOOKUP(C158,특검!$D$2:$G$45,4,0)),"",(VLOOKUP(C158,특검!$D$2:$G$45,4,0)))</f>
        <v/>
      </c>
      <c r="E158" s="45" t="s">
        <v>735</v>
      </c>
      <c r="F158" s="46">
        <v>1</v>
      </c>
      <c r="G158" s="45">
        <f>특검2!J68</f>
        <v>0</v>
      </c>
      <c r="H158" s="45">
        <f>특검2!K79</f>
        <v>0</v>
      </c>
      <c r="I158" s="45">
        <f>특검2!L68</f>
        <v>0</v>
      </c>
      <c r="K158" s="45">
        <f>특검2!G68</f>
        <v>0</v>
      </c>
      <c r="L158" s="45">
        <f>특검2!I68</f>
        <v>0</v>
      </c>
      <c r="M158" s="45" t="s">
        <v>134</v>
      </c>
    </row>
    <row r="159" spans="1:13">
      <c r="A159" s="45" t="str">
        <f>IF(ISERROR(VLOOKUP(C159,특검!$D$2:$G$45,2,0)),"",(VLOOKUP(C159,특검!$D$2:$G$45,2,0)))</f>
        <v/>
      </c>
      <c r="C159" s="45">
        <v>0</v>
      </c>
      <c r="D159" s="51" t="str">
        <f>IF(ISERROR(VLOOKUP(C159,특검!$D$2:$G$45,4,0)),"",(VLOOKUP(C159,특검!$D$2:$G$45,4,0)))</f>
        <v/>
      </c>
      <c r="E159" s="45" t="s">
        <v>735</v>
      </c>
      <c r="F159" s="46">
        <v>1</v>
      </c>
      <c r="G159" s="45" t="str">
        <f>특검2!J69</f>
        <v>호흡기계 주의( 호흡기계)</v>
      </c>
      <c r="H159" s="45">
        <f>특검2!K80</f>
        <v>0</v>
      </c>
      <c r="I159" s="45">
        <f>특검2!L69</f>
        <v>0</v>
      </c>
      <c r="K159" s="45" t="str">
        <f>특검2!G69</f>
        <v>광물성분진</v>
      </c>
      <c r="L159" s="45" t="str">
        <f>특검2!I69</f>
        <v>C2</v>
      </c>
      <c r="M159" s="45" t="s">
        <v>134</v>
      </c>
    </row>
    <row r="160" spans="1:13">
      <c r="A160" s="45" t="str">
        <f>IF(ISERROR(VLOOKUP(C160,특검!$D$2:$G$45,2,0)),"",(VLOOKUP(C160,특검!$D$2:$G$45,2,0)))</f>
        <v/>
      </c>
      <c r="C160" s="45">
        <v>0</v>
      </c>
      <c r="D160" s="51" t="str">
        <f>IF(ISERROR(VLOOKUP(C160,특검!$D$2:$G$45,4,0)),"",(VLOOKUP(C160,특검!$D$2:$G$45,4,0)))</f>
        <v/>
      </c>
      <c r="E160" s="45" t="s">
        <v>735</v>
      </c>
      <c r="F160" s="46">
        <v>1</v>
      </c>
      <c r="G160" s="45">
        <f>특검2!J70</f>
        <v>0</v>
      </c>
      <c r="H160" s="45">
        <f>특검2!K81</f>
        <v>0</v>
      </c>
      <c r="I160" s="45">
        <f>특검2!L70</f>
        <v>0</v>
      </c>
      <c r="K160" s="45">
        <f>특검2!G70</f>
        <v>0</v>
      </c>
      <c r="L160" s="45">
        <f>특검2!I70</f>
        <v>0</v>
      </c>
      <c r="M160" s="45" t="s">
        <v>134</v>
      </c>
    </row>
    <row r="161" spans="1:13">
      <c r="A161" s="45" t="str">
        <f>IF(ISERROR(VLOOKUP(C161,특검!$D$2:$G$45,2,0)),"",(VLOOKUP(C161,특검!$D$2:$G$45,2,0)))</f>
        <v/>
      </c>
      <c r="C161" s="45">
        <v>0</v>
      </c>
      <c r="D161" s="51" t="str">
        <f>IF(ISERROR(VLOOKUP(C161,특검!$D$2:$G$45,4,0)),"",(VLOOKUP(C161,특검!$D$2:$G$45,4,0)))</f>
        <v/>
      </c>
      <c r="E161" s="45" t="s">
        <v>735</v>
      </c>
      <c r="F161" s="46">
        <v>1</v>
      </c>
      <c r="G161" s="45">
        <f>특검2!J71</f>
        <v>0</v>
      </c>
      <c r="H161" s="45">
        <f>특검2!K82</f>
        <v>0</v>
      </c>
      <c r="I161" s="45">
        <f>특검2!L71</f>
        <v>0</v>
      </c>
      <c r="K161" s="45">
        <f>특검2!G71</f>
        <v>0</v>
      </c>
      <c r="L161" s="45">
        <f>특검2!I71</f>
        <v>0</v>
      </c>
      <c r="M161" s="45" t="s">
        <v>134</v>
      </c>
    </row>
    <row r="162" spans="1:13">
      <c r="A162" s="45" t="str">
        <f>IF(ISERROR(VLOOKUP(C162,특검!$D$2:$G$45,2,0)),"",(VLOOKUP(C162,특검!$D$2:$G$45,2,0)))</f>
        <v/>
      </c>
      <c r="C162" s="45">
        <v>0</v>
      </c>
      <c r="D162" s="51" t="str">
        <f>IF(ISERROR(VLOOKUP(C162,특검!$D$2:$G$45,4,0)),"",(VLOOKUP(C162,특검!$D$2:$G$45,4,0)))</f>
        <v/>
      </c>
      <c r="E162" s="45" t="s">
        <v>735</v>
      </c>
      <c r="F162" s="46">
        <v>1</v>
      </c>
      <c r="G162" s="45">
        <f>특검2!J72</f>
        <v>0</v>
      </c>
      <c r="H162" s="45">
        <f>특검2!K83</f>
        <v>0</v>
      </c>
      <c r="I162" s="45">
        <f>특검2!L72</f>
        <v>0</v>
      </c>
      <c r="K162" s="45">
        <f>특검2!G72</f>
        <v>0</v>
      </c>
      <c r="L162" s="45">
        <f>특검2!I72</f>
        <v>0</v>
      </c>
      <c r="M162" s="45" t="s">
        <v>134</v>
      </c>
    </row>
    <row r="163" spans="1:13">
      <c r="A163" s="45" t="str">
        <f>IF(ISERROR(VLOOKUP(C163,특검!$D$2:$G$45,2,0)),"",(VLOOKUP(C163,특검!$D$2:$G$45,2,0)))</f>
        <v/>
      </c>
      <c r="C163" s="45">
        <v>0</v>
      </c>
      <c r="D163" s="51" t="str">
        <f>IF(ISERROR(VLOOKUP(C163,특검!$D$2:$G$45,4,0)),"",(VLOOKUP(C163,특검!$D$2:$G$45,4,0)))</f>
        <v/>
      </c>
      <c r="E163" s="45" t="s">
        <v>735</v>
      </c>
      <c r="F163" s="46">
        <v>1</v>
      </c>
      <c r="G163" s="45" t="str">
        <f>특검2!J73</f>
        <v>(위장관계)주의 (위장관계)</v>
      </c>
      <c r="H163" s="45" t="str">
        <f>특검2!K84</f>
        <v xml:space="preserve">&gt;&gt; 심혈관계 주의(이상지 질혈증: CN) </v>
      </c>
      <c r="I163" s="45">
        <f>특검2!L73</f>
        <v>0</v>
      </c>
      <c r="K163" s="45" t="str">
        <f>특검2!G73</f>
        <v>야간작업( 월평균4회 )</v>
      </c>
      <c r="L163" s="45" t="str">
        <f>특검2!I73</f>
        <v>CN</v>
      </c>
      <c r="M163" s="45" t="s">
        <v>134</v>
      </c>
    </row>
    <row r="164" spans="1:13">
      <c r="A164" s="45" t="str">
        <f>IF(ISERROR(VLOOKUP(C164,특검!$D$2:$G$45,2,0)),"",(VLOOKUP(C164,특검!$D$2:$G$45,2,0)))</f>
        <v/>
      </c>
      <c r="C164" s="45">
        <v>0</v>
      </c>
      <c r="D164" s="51" t="str">
        <f>IF(ISERROR(VLOOKUP(C164,특검!$D$2:$G$45,4,0)),"",(VLOOKUP(C164,특검!$D$2:$G$45,4,0)))</f>
        <v/>
      </c>
      <c r="E164" s="45" t="s">
        <v>735</v>
      </c>
      <c r="F164" s="46">
        <v>1</v>
      </c>
      <c r="G164" s="45">
        <f>특검2!J74</f>
        <v>0</v>
      </c>
      <c r="H164" s="45" t="str">
        <f>특검2!K85</f>
        <v xml:space="preserve">  1. 보건관리자 상담</v>
      </c>
      <c r="I164" s="45">
        <f>특검2!L74</f>
        <v>0</v>
      </c>
      <c r="K164" s="45">
        <f>특검2!G74</f>
        <v>0</v>
      </c>
      <c r="L164" s="45">
        <f>특검2!I74</f>
        <v>0</v>
      </c>
      <c r="M164" s="45" t="s">
        <v>134</v>
      </c>
    </row>
    <row r="165" spans="1:13">
      <c r="A165" s="45" t="str">
        <f>IF(ISERROR(VLOOKUP(C165,특검!$D$2:$G$45,2,0)),"",(VLOOKUP(C165,특검!$D$2:$G$45,2,0)))</f>
        <v/>
      </c>
      <c r="C165" s="45">
        <v>0</v>
      </c>
      <c r="D165" s="51" t="str">
        <f>IF(ISERROR(VLOOKUP(C165,특검!$D$2:$G$45,4,0)),"",(VLOOKUP(C165,특검!$D$2:$G$45,4,0)))</f>
        <v/>
      </c>
      <c r="E165" s="45" t="s">
        <v>735</v>
      </c>
      <c r="F165" s="46">
        <v>1</v>
      </c>
      <c r="G165" s="45">
        <f>특검2!J75</f>
        <v>0</v>
      </c>
      <c r="H165" s="45" t="str">
        <f>특검2!K86</f>
        <v xml:space="preserve">  2. 주기적인 콜레스테 롤 측정, 식이조절, 운동  및 체중감량 권유</v>
      </c>
      <c r="I165" s="45">
        <f>특검2!L75</f>
        <v>0</v>
      </c>
      <c r="K165" s="45">
        <f>특검2!G75</f>
        <v>0</v>
      </c>
      <c r="L165" s="45">
        <f>특검2!I75</f>
        <v>0</v>
      </c>
      <c r="M165" s="45" t="s">
        <v>134</v>
      </c>
    </row>
    <row r="166" spans="1:13">
      <c r="A166" s="45" t="str">
        <f>IF(ISERROR(VLOOKUP(C166,특검!$D$2:$G$45,2,0)),"",(VLOOKUP(C166,특검!$D$2:$G$45,2,0)))</f>
        <v>810121-1697314</v>
      </c>
      <c r="C166" s="45" t="s">
        <v>237</v>
      </c>
      <c r="D166" s="51">
        <f>IF(ISERROR(VLOOKUP(C166,특검!$D$2:$G$45,4,0)),"",(VLOOKUP(C166,특검!$D$2:$G$45,4,0)))</f>
        <v>43440</v>
      </c>
      <c r="E166" s="45" t="s">
        <v>735</v>
      </c>
      <c r="F166" s="46">
        <v>1</v>
      </c>
      <c r="G166" s="45">
        <f>특검2!J76</f>
        <v>0</v>
      </c>
      <c r="H166" s="45">
        <f>특검2!K87</f>
        <v>0</v>
      </c>
      <c r="I166" s="45" t="str">
        <f>특검2!L76</f>
        <v>가</v>
      </c>
      <c r="K166" s="45" t="str">
        <f>특검2!G76</f>
        <v>산화철</v>
      </c>
      <c r="L166" s="45" t="str">
        <f>특검2!I76</f>
        <v>A</v>
      </c>
      <c r="M166" s="45" t="s">
        <v>134</v>
      </c>
    </row>
    <row r="167" spans="1:13">
      <c r="A167" s="45" t="str">
        <f>IF(ISERROR(VLOOKUP(C167,특검!$D$2:$G$45,2,0)),"",(VLOOKUP(C167,특검!$D$2:$G$45,2,0)))</f>
        <v/>
      </c>
      <c r="C167" s="45">
        <v>0</v>
      </c>
      <c r="D167" s="51" t="str">
        <f>IF(ISERROR(VLOOKUP(C167,특검!$D$2:$G$45,4,0)),"",(VLOOKUP(C167,특검!$D$2:$G$45,4,0)))</f>
        <v/>
      </c>
      <c r="E167" s="45" t="s">
        <v>735</v>
      </c>
      <c r="F167" s="46">
        <v>1</v>
      </c>
      <c r="G167" s="45">
        <f>특검2!J77</f>
        <v>0</v>
      </c>
      <c r="H167" s="45">
        <f>특검2!K88</f>
        <v>0</v>
      </c>
      <c r="I167" s="45">
        <f>특검2!L77</f>
        <v>0</v>
      </c>
      <c r="K167" s="45" t="str">
        <f>특검2!G77</f>
        <v>광물성분진</v>
      </c>
      <c r="L167" s="45" t="str">
        <f>특검2!I77</f>
        <v>A</v>
      </c>
      <c r="M167" s="45" t="s">
        <v>134</v>
      </c>
    </row>
    <row r="168" spans="1:13">
      <c r="A168" s="45" t="str">
        <f>IF(ISERROR(VLOOKUP(C168,특검!$D$2:$G$45,2,0)),"",(VLOOKUP(C168,특검!$D$2:$G$45,2,0)))</f>
        <v/>
      </c>
      <c r="C168" s="45">
        <v>0</v>
      </c>
      <c r="D168" s="51" t="str">
        <f>IF(ISERROR(VLOOKUP(C168,특검!$D$2:$G$45,4,0)),"",(VLOOKUP(C168,특검!$D$2:$G$45,4,0)))</f>
        <v/>
      </c>
      <c r="E168" s="45" t="s">
        <v>735</v>
      </c>
      <c r="F168" s="46">
        <v>1</v>
      </c>
      <c r="G168" s="45">
        <f>특검2!J78</f>
        <v>0</v>
      </c>
      <c r="H168" s="45">
        <f>특검2!K89</f>
        <v>0</v>
      </c>
      <c r="I168" s="45">
        <f>특검2!L78</f>
        <v>0</v>
      </c>
      <c r="K168" s="45" t="str">
        <f>특검2!G78</f>
        <v>소음</v>
      </c>
      <c r="L168" s="45" t="str">
        <f>특검2!I78</f>
        <v>A</v>
      </c>
      <c r="M168" s="45" t="s">
        <v>134</v>
      </c>
    </row>
    <row r="169" spans="1:13">
      <c r="A169" s="45" t="str">
        <f>IF(ISERROR(VLOOKUP(C169,특검!$D$2:$G$45,2,0)),"",(VLOOKUP(C169,특검!$D$2:$G$45,2,0)))</f>
        <v/>
      </c>
      <c r="C169" s="45">
        <v>0</v>
      </c>
      <c r="D169" s="51" t="str">
        <f>IF(ISERROR(VLOOKUP(C169,특검!$D$2:$G$45,4,0)),"",(VLOOKUP(C169,특검!$D$2:$G$45,4,0)))</f>
        <v/>
      </c>
      <c r="E169" s="45" t="s">
        <v>735</v>
      </c>
      <c r="F169" s="46">
        <v>1</v>
      </c>
      <c r="G169" s="45">
        <f>특검2!J79</f>
        <v>0</v>
      </c>
      <c r="H169" s="45" t="str">
        <f>특검2!K90</f>
        <v>&gt;&gt; 경도의 제한성 환기장 애(C2)</v>
      </c>
      <c r="I169" s="45">
        <f>특검2!L79</f>
        <v>0</v>
      </c>
      <c r="K169" s="45" t="str">
        <f>특검2!G79</f>
        <v>소음</v>
      </c>
      <c r="L169" s="45" t="str">
        <f>특검2!I79</f>
        <v>A</v>
      </c>
      <c r="M169" s="45" t="s">
        <v>134</v>
      </c>
    </row>
    <row r="170" spans="1:13">
      <c r="A170" s="45" t="str">
        <f>IF(ISERROR(VLOOKUP(C170,특검!$D$2:$G$45,2,0)),"",(VLOOKUP(C170,특검!$D$2:$G$45,2,0)))</f>
        <v/>
      </c>
      <c r="C170" s="45">
        <v>0</v>
      </c>
      <c r="D170" s="51" t="str">
        <f>IF(ISERROR(VLOOKUP(C170,특검!$D$2:$G$45,4,0)),"",(VLOOKUP(C170,특검!$D$2:$G$45,4,0)))</f>
        <v/>
      </c>
      <c r="E170" s="45" t="s">
        <v>735</v>
      </c>
      <c r="F170" s="46">
        <v>1</v>
      </c>
      <c r="G170" s="45">
        <f>특검2!J80</f>
        <v>0</v>
      </c>
      <c r="H170" s="45" t="str">
        <f>특검2!K91</f>
        <v xml:space="preserve">  1. 보건관리자 상담( 금연)</v>
      </c>
      <c r="I170" s="45">
        <f>특검2!L80</f>
        <v>0</v>
      </c>
      <c r="K170" s="45" t="str">
        <f>특검2!G80</f>
        <v>야간작업( 월평균4회 )</v>
      </c>
      <c r="L170" s="45" t="str">
        <f>특검2!I80</f>
        <v>A</v>
      </c>
      <c r="M170" s="45" t="s">
        <v>134</v>
      </c>
    </row>
    <row r="171" spans="1:13">
      <c r="A171" s="45" t="str">
        <f>IF(ISERROR(VLOOKUP(C171,특검!$D$2:$G$45,2,0)),"",(VLOOKUP(C171,특검!$D$2:$G$45,2,0)))</f>
        <v>710722-1396715</v>
      </c>
      <c r="C171" s="45" t="s">
        <v>246</v>
      </c>
      <c r="D171" s="51">
        <f>IF(ISERROR(VLOOKUP(C171,특검!$D$2:$G$45,4,0)),"",(VLOOKUP(C171,특검!$D$2:$G$45,4,0)))</f>
        <v>43440</v>
      </c>
      <c r="E171" s="45" t="s">
        <v>735</v>
      </c>
      <c r="F171" s="46">
        <v>1</v>
      </c>
      <c r="G171" s="45">
        <f>특검2!J81</f>
        <v>0</v>
      </c>
      <c r="H171" s="45" t="str">
        <f>특검2!K92</f>
        <v xml:space="preserve">  2. 1년 후 폐기능검 사 및 단순흉부촬영</v>
      </c>
      <c r="I171" s="45" t="str">
        <f>특검2!L81</f>
        <v>나</v>
      </c>
      <c r="K171" s="45" t="str">
        <f>특검2!G81</f>
        <v>알루미늄과  그 화합 물</v>
      </c>
      <c r="L171" s="45" t="str">
        <f>특검2!I81</f>
        <v>A</v>
      </c>
      <c r="M171" s="45" t="s">
        <v>134</v>
      </c>
    </row>
    <row r="172" spans="1:13">
      <c r="A172" s="45" t="str">
        <f>IF(ISERROR(VLOOKUP(C172,특검!$D$2:$G$45,2,0)),"",(VLOOKUP(C172,특검!$D$2:$G$45,2,0)))</f>
        <v/>
      </c>
      <c r="C172" s="45">
        <v>0</v>
      </c>
      <c r="D172" s="51" t="str">
        <f>IF(ISERROR(VLOOKUP(C172,특검!$D$2:$G$45,4,0)),"",(VLOOKUP(C172,특검!$D$2:$G$45,4,0)))</f>
        <v/>
      </c>
      <c r="E172" s="45" t="s">
        <v>735</v>
      </c>
      <c r="F172" s="46">
        <v>1</v>
      </c>
      <c r="G172" s="45">
        <f>특검2!J82</f>
        <v>0</v>
      </c>
      <c r="H172" s="45" t="str">
        <f>특검2!K93</f>
        <v xml:space="preserve">  3. 호흡기 보호구 지 급 및 착용여부 확인</v>
      </c>
      <c r="I172" s="45">
        <f>특검2!L82</f>
        <v>0</v>
      </c>
      <c r="K172" s="45" t="str">
        <f>특검2!G82</f>
        <v>산화철</v>
      </c>
      <c r="L172" s="45" t="str">
        <f>특검2!I82</f>
        <v>A</v>
      </c>
      <c r="M172" s="45" t="s">
        <v>134</v>
      </c>
    </row>
    <row r="173" spans="1:13">
      <c r="A173" s="45" t="str">
        <f>IF(ISERROR(VLOOKUP(C173,특검!$D$2:$G$45,2,0)),"",(VLOOKUP(C173,특검!$D$2:$G$45,2,0)))</f>
        <v/>
      </c>
      <c r="C173" s="45">
        <v>0</v>
      </c>
      <c r="D173" s="51" t="str">
        <f>IF(ISERROR(VLOOKUP(C173,특검!$D$2:$G$45,4,0)),"",(VLOOKUP(C173,특검!$D$2:$G$45,4,0)))</f>
        <v/>
      </c>
      <c r="E173" s="45" t="s">
        <v>735</v>
      </c>
      <c r="F173" s="46">
        <v>1</v>
      </c>
      <c r="G173" s="45">
        <f>특검2!J83</f>
        <v>0</v>
      </c>
      <c r="H173" s="45" t="str">
        <f>특검2!K94</f>
        <v>&gt;&gt; 경도의 제한성 환기장 애(C2)</v>
      </c>
      <c r="I173" s="45">
        <f>특검2!L83</f>
        <v>0</v>
      </c>
      <c r="K173" s="45" t="str">
        <f>특검2!G83</f>
        <v>광물성분진</v>
      </c>
      <c r="L173" s="45" t="str">
        <f>특검2!I83</f>
        <v>A</v>
      </c>
      <c r="M173" s="45" t="s">
        <v>134</v>
      </c>
    </row>
    <row r="174" spans="1:13">
      <c r="A174" s="45" t="str">
        <f>IF(ISERROR(VLOOKUP(C174,특검!$D$2:$G$45,2,0)),"",(VLOOKUP(C174,특검!$D$2:$G$45,2,0)))</f>
        <v/>
      </c>
      <c r="C174" s="45">
        <v>0</v>
      </c>
      <c r="D174" s="51" t="str">
        <f>IF(ISERROR(VLOOKUP(C174,특검!$D$2:$G$45,4,0)),"",(VLOOKUP(C174,특검!$D$2:$G$45,4,0)))</f>
        <v/>
      </c>
      <c r="E174" s="45" t="s">
        <v>735</v>
      </c>
      <c r="F174" s="46">
        <v>1</v>
      </c>
      <c r="G174" s="45" t="str">
        <f>특검2!J84</f>
        <v>심혈관계 주의( 심혈관계)</v>
      </c>
      <c r="H174" s="45" t="str">
        <f>특검2!K95</f>
        <v xml:space="preserve">  1. 보건관리자 상담( 금연)</v>
      </c>
      <c r="I174" s="45">
        <f>특검2!L84</f>
        <v>0</v>
      </c>
      <c r="K174" s="45" t="str">
        <f>특검2!G84</f>
        <v>야간작업( 월평균4회 )</v>
      </c>
      <c r="L174" s="45" t="str">
        <f>특검2!I84</f>
        <v>CN</v>
      </c>
      <c r="M174" s="45" t="s">
        <v>134</v>
      </c>
    </row>
    <row r="175" spans="1:13">
      <c r="A175" s="45" t="str">
        <f>IF(ISERROR(VLOOKUP(C175,특검!$D$2:$G$45,2,0)),"",(VLOOKUP(C175,특검!$D$2:$G$45,2,0)))</f>
        <v/>
      </c>
      <c r="C175" s="45">
        <v>0</v>
      </c>
      <c r="D175" s="51" t="str">
        <f>IF(ISERROR(VLOOKUP(C175,특검!$D$2:$G$45,4,0)),"",(VLOOKUP(C175,특검!$D$2:$G$45,4,0)))</f>
        <v/>
      </c>
      <c r="E175" s="45" t="s">
        <v>735</v>
      </c>
      <c r="F175" s="46">
        <v>1</v>
      </c>
      <c r="G175" s="45">
        <f>특검2!J85</f>
        <v>0</v>
      </c>
      <c r="H175" s="45" t="str">
        <f>특검2!K96</f>
        <v xml:space="preserve">  2. 1년 후 폐기능검 사 및 단순흉부촬영</v>
      </c>
      <c r="I175" s="45">
        <f>특검2!L85</f>
        <v>0</v>
      </c>
      <c r="K175" s="45">
        <f>특검2!G85</f>
        <v>0</v>
      </c>
      <c r="L175" s="45">
        <f>특검2!I85</f>
        <v>0</v>
      </c>
      <c r="M175" s="45" t="s">
        <v>134</v>
      </c>
    </row>
    <row r="176" spans="1:13">
      <c r="A176" s="45" t="str">
        <f>IF(ISERROR(VLOOKUP(C176,특검!$D$2:$G$45,2,0)),"",(VLOOKUP(C176,특검!$D$2:$G$45,2,0)))</f>
        <v/>
      </c>
      <c r="C176" s="45">
        <v>0</v>
      </c>
      <c r="D176" s="51" t="str">
        <f>IF(ISERROR(VLOOKUP(C176,특검!$D$2:$G$45,4,0)),"",(VLOOKUP(C176,특검!$D$2:$G$45,4,0)))</f>
        <v/>
      </c>
      <c r="E176" s="45" t="s">
        <v>735</v>
      </c>
      <c r="F176" s="46">
        <v>1</v>
      </c>
      <c r="G176" s="45">
        <f>특검2!J86</f>
        <v>0</v>
      </c>
      <c r="H176" s="45" t="str">
        <f>특검2!K97</f>
        <v xml:space="preserve">  3. 호흡기 보호구 지 급 및 착용여부 확인</v>
      </c>
      <c r="I176" s="45">
        <f>특검2!L86</f>
        <v>0</v>
      </c>
      <c r="K176" s="45">
        <f>특검2!G86</f>
        <v>0</v>
      </c>
      <c r="L176" s="45">
        <f>특검2!I86</f>
        <v>0</v>
      </c>
      <c r="M176" s="45" t="s">
        <v>134</v>
      </c>
    </row>
    <row r="177" spans="1:13">
      <c r="A177" s="45" t="str">
        <f>IF(ISERROR(VLOOKUP(C177,특검!$D$2:$G$45,2,0)),"",(VLOOKUP(C177,특검!$D$2:$G$45,2,0)))</f>
        <v>981010-1386411</v>
      </c>
      <c r="C177" s="45" t="s">
        <v>425</v>
      </c>
      <c r="D177" s="51">
        <f>IF(ISERROR(VLOOKUP(C177,특검!$D$2:$G$45,4,0)),"",(VLOOKUP(C177,특검!$D$2:$G$45,4,0)))</f>
        <v>43440</v>
      </c>
      <c r="E177" s="45" t="s">
        <v>735</v>
      </c>
      <c r="F177" s="46">
        <v>1</v>
      </c>
      <c r="G177" s="45">
        <f>특검2!J87</f>
        <v>0</v>
      </c>
      <c r="H177" s="45" t="str">
        <f>특검2!K98</f>
        <v xml:space="preserve">&gt;&gt; 심혈관계 주의(이상지 질혈증: CN) </v>
      </c>
      <c r="I177" s="45" t="str">
        <f>특검2!L87</f>
        <v>가</v>
      </c>
      <c r="K177" s="45" t="str">
        <f>특검2!G87</f>
        <v>산화철</v>
      </c>
      <c r="L177" s="45" t="str">
        <f>특검2!I87</f>
        <v>A</v>
      </c>
      <c r="M177" s="45" t="s">
        <v>134</v>
      </c>
    </row>
    <row r="178" spans="1:13">
      <c r="A178" s="45" t="str">
        <f>IF(ISERROR(VLOOKUP(C178,특검!$D$2:$G$45,2,0)),"",(VLOOKUP(C178,특검!$D$2:$G$45,2,0)))</f>
        <v/>
      </c>
      <c r="C178" s="45">
        <v>0</v>
      </c>
      <c r="D178" s="51" t="str">
        <f>IF(ISERROR(VLOOKUP(C178,특검!$D$2:$G$45,4,0)),"",(VLOOKUP(C178,특검!$D$2:$G$45,4,0)))</f>
        <v/>
      </c>
      <c r="E178" s="45" t="s">
        <v>735</v>
      </c>
      <c r="F178" s="46">
        <v>1</v>
      </c>
      <c r="G178" s="45">
        <f>특검2!J88</f>
        <v>0</v>
      </c>
      <c r="H178" s="45" t="str">
        <f>특검2!K99</f>
        <v xml:space="preserve">  1. 보건관리자 상담</v>
      </c>
      <c r="I178" s="45">
        <f>특검2!L88</f>
        <v>0</v>
      </c>
      <c r="K178" s="45" t="str">
        <f>특검2!G88</f>
        <v>광물성분진</v>
      </c>
      <c r="L178" s="45" t="str">
        <f>특검2!I88</f>
        <v>A</v>
      </c>
      <c r="M178" s="45" t="s">
        <v>134</v>
      </c>
    </row>
    <row r="179" spans="1:13">
      <c r="A179" s="45" t="str">
        <f>IF(ISERROR(VLOOKUP(C179,특검!$D$2:$G$45,2,0)),"",(VLOOKUP(C179,특검!$D$2:$G$45,2,0)))</f>
        <v/>
      </c>
      <c r="C179" s="45">
        <v>0</v>
      </c>
      <c r="D179" s="51" t="str">
        <f>IF(ISERROR(VLOOKUP(C179,특검!$D$2:$G$45,4,0)),"",(VLOOKUP(C179,특검!$D$2:$G$45,4,0)))</f>
        <v/>
      </c>
      <c r="E179" s="45" t="s">
        <v>735</v>
      </c>
      <c r="F179" s="46">
        <v>1</v>
      </c>
      <c r="G179" s="45">
        <f>특검2!J89</f>
        <v>0</v>
      </c>
      <c r="H179" s="45" t="str">
        <f>특검2!K100</f>
        <v xml:space="preserve">  2. 주기적인 콜레스테 롤 측정, 식이조절, 운동  및 체중감량 권유</v>
      </c>
      <c r="I179" s="45">
        <f>특검2!L89</f>
        <v>0</v>
      </c>
      <c r="K179" s="45" t="str">
        <f>특검2!G89</f>
        <v>야간작업( 월평균4회 )</v>
      </c>
      <c r="L179" s="45" t="str">
        <f>특검2!I89</f>
        <v>A</v>
      </c>
      <c r="M179" s="45" t="s">
        <v>134</v>
      </c>
    </row>
    <row r="180" spans="1:13">
      <c r="A180" s="45" t="str">
        <f>IF(ISERROR(VLOOKUP(C180,특검!$D$2:$G$45,2,0)),"",(VLOOKUP(C180,특검!$D$2:$G$45,2,0)))</f>
        <v>861222-5340028</v>
      </c>
      <c r="C180" s="45" t="s">
        <v>250</v>
      </c>
      <c r="D180" s="51">
        <f>IF(ISERROR(VLOOKUP(C180,특검!$D$2:$G$45,4,0)),"",(VLOOKUP(C180,특검!$D$2:$G$45,4,0)))</f>
        <v>43440</v>
      </c>
      <c r="E180" s="45" t="s">
        <v>735</v>
      </c>
      <c r="F180" s="46">
        <v>1</v>
      </c>
      <c r="G180" s="45" t="str">
        <f>특검2!J90</f>
        <v>호흡기계 주의( 호흡기계)</v>
      </c>
      <c r="H180" s="45" t="str">
        <f>특검2!K101</f>
        <v>&gt;&gt; 경도의 폐쇄성 환기장 애(C2)</v>
      </c>
      <c r="I180" s="45" t="str">
        <f>특검2!L90</f>
        <v>나</v>
      </c>
      <c r="K180" s="45" t="str">
        <f>특검2!G90</f>
        <v>산화철</v>
      </c>
      <c r="L180" s="45" t="str">
        <f>특검2!I90</f>
        <v>C2</v>
      </c>
      <c r="M180" s="45" t="s">
        <v>134</v>
      </c>
    </row>
    <row r="181" spans="1:13">
      <c r="A181" s="45" t="str">
        <f>IF(ISERROR(VLOOKUP(C181,특검!$D$2:$G$45,2,0)),"",(VLOOKUP(C181,특검!$D$2:$G$45,2,0)))</f>
        <v/>
      </c>
      <c r="C181" s="45">
        <v>0</v>
      </c>
      <c r="D181" s="51" t="str">
        <f>IF(ISERROR(VLOOKUP(C181,특검!$D$2:$G$45,4,0)),"",(VLOOKUP(C181,특검!$D$2:$G$45,4,0)))</f>
        <v/>
      </c>
      <c r="E181" s="45" t="s">
        <v>735</v>
      </c>
      <c r="F181" s="46">
        <v>1</v>
      </c>
      <c r="G181" s="45">
        <f>특검2!J91</f>
        <v>0</v>
      </c>
      <c r="H181" s="45" t="str">
        <f>특검2!K102</f>
        <v xml:space="preserve">  1. 보건관리자 상담</v>
      </c>
      <c r="I181" s="45">
        <f>특검2!L91</f>
        <v>0</v>
      </c>
      <c r="K181" s="45">
        <f>특검2!G91</f>
        <v>0</v>
      </c>
      <c r="L181" s="45">
        <f>특검2!I91</f>
        <v>0</v>
      </c>
      <c r="M181" s="45" t="s">
        <v>134</v>
      </c>
    </row>
    <row r="182" spans="1:13">
      <c r="A182" s="45" t="str">
        <f>IF(ISERROR(VLOOKUP(C182,특검!$D$2:$G$45,2,0)),"",(VLOOKUP(C182,특검!$D$2:$G$45,2,0)))</f>
        <v/>
      </c>
      <c r="C182" s="45">
        <v>0</v>
      </c>
      <c r="D182" s="51" t="str">
        <f>IF(ISERROR(VLOOKUP(C182,특검!$D$2:$G$45,4,0)),"",(VLOOKUP(C182,특검!$D$2:$G$45,4,0)))</f>
        <v/>
      </c>
      <c r="E182" s="45" t="s">
        <v>735</v>
      </c>
      <c r="F182" s="46">
        <v>1</v>
      </c>
      <c r="G182" s="45">
        <f>특검2!J92</f>
        <v>0</v>
      </c>
      <c r="H182" s="45" t="str">
        <f>특검2!K103</f>
        <v xml:space="preserve">  2. 1년 후 폐기능검 사 및 단순흉부촬영</v>
      </c>
      <c r="I182" s="45">
        <f>특검2!L92</f>
        <v>0</v>
      </c>
      <c r="K182" s="45">
        <f>특검2!G92</f>
        <v>0</v>
      </c>
      <c r="L182" s="45">
        <f>특검2!I92</f>
        <v>0</v>
      </c>
      <c r="M182" s="45" t="s">
        <v>134</v>
      </c>
    </row>
    <row r="183" spans="1:13">
      <c r="A183" s="45" t="str">
        <f>IF(ISERROR(VLOOKUP(C183,특검!$D$2:$G$45,2,0)),"",(VLOOKUP(C183,특검!$D$2:$G$45,2,0)))</f>
        <v/>
      </c>
      <c r="C183" s="45">
        <v>0</v>
      </c>
      <c r="D183" s="51" t="str">
        <f>IF(ISERROR(VLOOKUP(C183,특검!$D$2:$G$45,4,0)),"",(VLOOKUP(C183,특검!$D$2:$G$45,4,0)))</f>
        <v/>
      </c>
      <c r="E183" s="45" t="s">
        <v>735</v>
      </c>
      <c r="F183" s="46">
        <v>1</v>
      </c>
      <c r="G183" s="45">
        <f>특검2!J93</f>
        <v>0</v>
      </c>
      <c r="H183" s="45" t="str">
        <f>특검2!K104</f>
        <v xml:space="preserve">  3. 호흡기 보호구 지 급 및 착용여부 확인</v>
      </c>
      <c r="I183" s="45">
        <f>특검2!L93</f>
        <v>0</v>
      </c>
      <c r="K183" s="45">
        <f>특검2!G93</f>
        <v>0</v>
      </c>
      <c r="L183" s="45">
        <f>특검2!I93</f>
        <v>0</v>
      </c>
      <c r="M183" s="45" t="s">
        <v>134</v>
      </c>
    </row>
    <row r="184" spans="1:13">
      <c r="A184" s="45" t="str">
        <f>IF(ISERROR(VLOOKUP(C184,특검!$D$2:$G$45,2,0)),"",(VLOOKUP(C184,특검!$D$2:$G$45,2,0)))</f>
        <v/>
      </c>
      <c r="C184" s="45">
        <v>0</v>
      </c>
      <c r="D184" s="51" t="str">
        <f>IF(ISERROR(VLOOKUP(C184,특검!$D$2:$G$45,4,0)),"",(VLOOKUP(C184,특검!$D$2:$G$45,4,0)))</f>
        <v/>
      </c>
      <c r="E184" s="45" t="s">
        <v>735</v>
      </c>
      <c r="F184" s="46">
        <v>1</v>
      </c>
      <c r="G184" s="45" t="str">
        <f>특검2!J94</f>
        <v>호흡기계 주의( 호흡기계)</v>
      </c>
      <c r="H184" s="45" t="str">
        <f>특검2!K105</f>
        <v>&gt;&gt; 경도의 폐쇄성 환기장 애(C2)</v>
      </c>
      <c r="I184" s="45">
        <f>특검2!L94</f>
        <v>0</v>
      </c>
      <c r="K184" s="45" t="str">
        <f>특검2!G94</f>
        <v>광물성분진</v>
      </c>
      <c r="L184" s="45" t="str">
        <f>특검2!I94</f>
        <v>C2</v>
      </c>
      <c r="M184" s="45" t="s">
        <v>134</v>
      </c>
    </row>
    <row r="185" spans="1:13">
      <c r="A185" s="45" t="str">
        <f>IF(ISERROR(VLOOKUP(C185,특검!$D$2:$G$45,2,0)),"",(VLOOKUP(C185,특검!$D$2:$G$45,2,0)))</f>
        <v/>
      </c>
      <c r="C185" s="45">
        <v>0</v>
      </c>
      <c r="D185" s="51" t="str">
        <f>IF(ISERROR(VLOOKUP(C185,특검!$D$2:$G$45,4,0)),"",(VLOOKUP(C185,특검!$D$2:$G$45,4,0)))</f>
        <v/>
      </c>
      <c r="E185" s="45" t="s">
        <v>735</v>
      </c>
      <c r="F185" s="46">
        <v>1</v>
      </c>
      <c r="G185" s="45">
        <f>특검2!J95</f>
        <v>0</v>
      </c>
      <c r="H185" s="45" t="str">
        <f>특검2!K106</f>
        <v xml:space="preserve">  1. 보건관리자 상담</v>
      </c>
      <c r="I185" s="45">
        <f>특검2!L95</f>
        <v>0</v>
      </c>
      <c r="K185" s="45">
        <f>특검2!G95</f>
        <v>0</v>
      </c>
      <c r="L185" s="45">
        <f>특검2!I95</f>
        <v>0</v>
      </c>
      <c r="M185" s="45" t="s">
        <v>134</v>
      </c>
    </row>
    <row r="186" spans="1:13">
      <c r="A186" s="45" t="str">
        <f>IF(ISERROR(VLOOKUP(C186,특검!$D$2:$G$45,2,0)),"",(VLOOKUP(C186,특검!$D$2:$G$45,2,0)))</f>
        <v/>
      </c>
      <c r="C186" s="45">
        <v>0</v>
      </c>
      <c r="D186" s="51" t="str">
        <f>IF(ISERROR(VLOOKUP(C186,특검!$D$2:$G$45,4,0)),"",(VLOOKUP(C186,특검!$D$2:$G$45,4,0)))</f>
        <v/>
      </c>
      <c r="E186" s="45" t="s">
        <v>735</v>
      </c>
      <c r="F186" s="46">
        <v>1</v>
      </c>
      <c r="G186" s="45">
        <f>특검2!J96</f>
        <v>0</v>
      </c>
      <c r="H186" s="45" t="str">
        <f>특검2!K107</f>
        <v xml:space="preserve">  2. 1년 후 폐기능검 사 및 단순흉부촬영</v>
      </c>
      <c r="I186" s="45">
        <f>특검2!L96</f>
        <v>0</v>
      </c>
      <c r="K186" s="45">
        <f>특검2!G96</f>
        <v>0</v>
      </c>
      <c r="L186" s="45">
        <f>특검2!I96</f>
        <v>0</v>
      </c>
      <c r="M186" s="45" t="s">
        <v>134</v>
      </c>
    </row>
    <row r="187" spans="1:13">
      <c r="A187" s="45" t="str">
        <f>IF(ISERROR(VLOOKUP(C187,특검!$D$2:$G$45,2,0)),"",(VLOOKUP(C187,특검!$D$2:$G$45,2,0)))</f>
        <v/>
      </c>
      <c r="C187" s="45">
        <v>0</v>
      </c>
      <c r="D187" s="51" t="str">
        <f>IF(ISERROR(VLOOKUP(C187,특검!$D$2:$G$45,4,0)),"",(VLOOKUP(C187,특검!$D$2:$G$45,4,0)))</f>
        <v/>
      </c>
      <c r="E187" s="45" t="s">
        <v>735</v>
      </c>
      <c r="F187" s="46">
        <v>1</v>
      </c>
      <c r="G187" s="45">
        <f>특검2!J97</f>
        <v>0</v>
      </c>
      <c r="H187" s="45" t="str">
        <f>특검2!K108</f>
        <v xml:space="preserve">  3. 호흡기 보호구 지 급 및 착용여부 확인</v>
      </c>
      <c r="I187" s="45">
        <f>특검2!L97</f>
        <v>0</v>
      </c>
      <c r="K187" s="45">
        <f>특검2!G97</f>
        <v>0</v>
      </c>
      <c r="L187" s="45">
        <f>특검2!I97</f>
        <v>0</v>
      </c>
      <c r="M187" s="45" t="s">
        <v>134</v>
      </c>
    </row>
    <row r="188" spans="1:13">
      <c r="A188" s="45" t="str">
        <f>IF(ISERROR(VLOOKUP(C188,특검!$D$2:$G$45,2,0)),"",(VLOOKUP(C188,특검!$D$2:$G$45,2,0)))</f>
        <v/>
      </c>
      <c r="C188" s="45">
        <v>0</v>
      </c>
      <c r="D188" s="51" t="str">
        <f>IF(ISERROR(VLOOKUP(C188,특검!$D$2:$G$45,4,0)),"",(VLOOKUP(C188,특검!$D$2:$G$45,4,0)))</f>
        <v/>
      </c>
      <c r="E188" s="45" t="s">
        <v>735</v>
      </c>
      <c r="F188" s="46">
        <v>1</v>
      </c>
      <c r="G188" s="45" t="str">
        <f>특검2!J98</f>
        <v>심혈관계 주의( 심혈관계)</v>
      </c>
      <c r="H188" s="45" t="str">
        <f>특검2!K109</f>
        <v xml:space="preserve">&gt;&gt; 심혈관계 주의(이상지 질혈증: CN) </v>
      </c>
      <c r="I188" s="45">
        <f>특검2!L98</f>
        <v>0</v>
      </c>
      <c r="K188" s="45" t="str">
        <f>특검2!G98</f>
        <v>야간작업( 월평균4회 )</v>
      </c>
      <c r="L188" s="45" t="str">
        <f>특검2!I98</f>
        <v>CN</v>
      </c>
      <c r="M188" s="45" t="s">
        <v>134</v>
      </c>
    </row>
    <row r="189" spans="1:13">
      <c r="A189" s="45" t="str">
        <f>IF(ISERROR(VLOOKUP(C189,특검!$D$2:$G$45,2,0)),"",(VLOOKUP(C189,특검!$D$2:$G$45,2,0)))</f>
        <v/>
      </c>
      <c r="C189" s="45">
        <v>0</v>
      </c>
      <c r="D189" s="51" t="str">
        <f>IF(ISERROR(VLOOKUP(C189,특검!$D$2:$G$45,4,0)),"",(VLOOKUP(C189,특검!$D$2:$G$45,4,0)))</f>
        <v/>
      </c>
      <c r="E189" s="45" t="s">
        <v>735</v>
      </c>
      <c r="F189" s="46">
        <v>1</v>
      </c>
      <c r="G189" s="45">
        <f>특검2!J99</f>
        <v>0</v>
      </c>
      <c r="H189" s="45" t="str">
        <f>특검2!K110</f>
        <v xml:space="preserve">  1. 보건관리자 상담</v>
      </c>
      <c r="I189" s="45">
        <f>특검2!L99</f>
        <v>0</v>
      </c>
      <c r="K189" s="45">
        <f>특검2!G99</f>
        <v>0</v>
      </c>
      <c r="L189" s="45">
        <f>특검2!I99</f>
        <v>0</v>
      </c>
      <c r="M189" s="45" t="s">
        <v>134</v>
      </c>
    </row>
    <row r="190" spans="1:13">
      <c r="A190" s="45" t="str">
        <f>IF(ISERROR(VLOOKUP(C190,특검!$D$2:$G$45,2,0)),"",(VLOOKUP(C190,특검!$D$2:$G$45,2,0)))</f>
        <v/>
      </c>
      <c r="C190" s="45">
        <v>0</v>
      </c>
      <c r="D190" s="51" t="str">
        <f>IF(ISERROR(VLOOKUP(C190,특검!$D$2:$G$45,4,0)),"",(VLOOKUP(C190,특검!$D$2:$G$45,4,0)))</f>
        <v/>
      </c>
      <c r="E190" s="45" t="s">
        <v>735</v>
      </c>
      <c r="F190" s="46">
        <v>1</v>
      </c>
      <c r="G190" s="45">
        <f>특검2!J100</f>
        <v>0</v>
      </c>
      <c r="H190" s="45" t="str">
        <f>특검2!K111</f>
        <v xml:space="preserve">  2. 주기적인 콜레스테 롤 측정, 식이조절, 운동  및 체중감량 권유</v>
      </c>
      <c r="I190" s="45">
        <f>특검2!L100</f>
        <v>0</v>
      </c>
      <c r="K190" s="45">
        <f>특검2!G100</f>
        <v>0</v>
      </c>
      <c r="L190" s="45">
        <f>특검2!I100</f>
        <v>0</v>
      </c>
      <c r="M190" s="45" t="s">
        <v>134</v>
      </c>
    </row>
    <row r="191" spans="1:13">
      <c r="A191" s="45" t="str">
        <f>IF(ISERROR(VLOOKUP(C191,특검!$D$2:$G$45,2,0)),"",(VLOOKUP(C191,특검!$D$2:$G$45,2,0)))</f>
        <v>780326-5340492</v>
      </c>
      <c r="C191" s="45" t="s">
        <v>431</v>
      </c>
      <c r="D191" s="51">
        <f>IF(ISERROR(VLOOKUP(C191,특검!$D$2:$G$45,4,0)),"",(VLOOKUP(C191,특검!$D$2:$G$45,4,0)))</f>
        <v>43440</v>
      </c>
      <c r="E191" s="45" t="s">
        <v>735</v>
      </c>
      <c r="F191" s="46">
        <v>1</v>
      </c>
      <c r="G191" s="45" t="str">
        <f>특검2!J101</f>
        <v>호흡기계 주의( 호흡기계)</v>
      </c>
      <c r="H191" s="45">
        <f>특검2!K112</f>
        <v>0</v>
      </c>
      <c r="I191" s="45" t="str">
        <f>특검2!L101</f>
        <v>나</v>
      </c>
      <c r="K191" s="45" t="str">
        <f>특검2!G101</f>
        <v>산화철</v>
      </c>
      <c r="L191" s="45" t="str">
        <f>특검2!I101</f>
        <v>C2</v>
      </c>
      <c r="M191" s="45" t="s">
        <v>134</v>
      </c>
    </row>
    <row r="192" spans="1:13">
      <c r="A192" s="45" t="str">
        <f>IF(ISERROR(VLOOKUP(C192,특검!$D$2:$G$45,2,0)),"",(VLOOKUP(C192,특검!$D$2:$G$45,2,0)))</f>
        <v/>
      </c>
      <c r="C192" s="45">
        <v>0</v>
      </c>
      <c r="D192" s="51" t="str">
        <f>IF(ISERROR(VLOOKUP(C192,특검!$D$2:$G$45,4,0)),"",(VLOOKUP(C192,특검!$D$2:$G$45,4,0)))</f>
        <v/>
      </c>
      <c r="E192" s="45" t="s">
        <v>735</v>
      </c>
      <c r="F192" s="46">
        <v>1</v>
      </c>
      <c r="G192" s="45">
        <f>특검2!J102</f>
        <v>0</v>
      </c>
      <c r="H192" s="45">
        <f>특검2!K113</f>
        <v>0</v>
      </c>
      <c r="I192" s="45">
        <f>특검2!L102</f>
        <v>0</v>
      </c>
      <c r="K192" s="45">
        <f>특검2!G102</f>
        <v>0</v>
      </c>
      <c r="L192" s="45">
        <f>특검2!I102</f>
        <v>0</v>
      </c>
      <c r="M192" s="45" t="s">
        <v>134</v>
      </c>
    </row>
    <row r="193" spans="1:13">
      <c r="A193" s="45" t="str">
        <f>IF(ISERROR(VLOOKUP(C193,특검!$D$2:$G$45,2,0)),"",(VLOOKUP(C193,특검!$D$2:$G$45,2,0)))</f>
        <v/>
      </c>
      <c r="C193" s="45">
        <v>0</v>
      </c>
      <c r="D193" s="51" t="str">
        <f>IF(ISERROR(VLOOKUP(C193,특검!$D$2:$G$45,4,0)),"",(VLOOKUP(C193,특검!$D$2:$G$45,4,0)))</f>
        <v/>
      </c>
      <c r="E193" s="45" t="s">
        <v>735</v>
      </c>
      <c r="F193" s="46">
        <v>1</v>
      </c>
      <c r="G193" s="45">
        <f>특검2!J103</f>
        <v>0</v>
      </c>
      <c r="H193" s="45">
        <f>특검2!K114</f>
        <v>0</v>
      </c>
      <c r="I193" s="45">
        <f>특검2!L103</f>
        <v>0</v>
      </c>
      <c r="K193" s="45">
        <f>특검2!G103</f>
        <v>0</v>
      </c>
      <c r="L193" s="45">
        <f>특검2!I103</f>
        <v>0</v>
      </c>
      <c r="M193" s="45" t="s">
        <v>134</v>
      </c>
    </row>
    <row r="194" spans="1:13">
      <c r="A194" s="45" t="str">
        <f>IF(ISERROR(VLOOKUP(C194,특검!$D$2:$G$45,2,0)),"",(VLOOKUP(C194,특검!$D$2:$G$45,2,0)))</f>
        <v/>
      </c>
      <c r="C194" s="45">
        <v>0</v>
      </c>
      <c r="D194" s="51" t="str">
        <f>IF(ISERROR(VLOOKUP(C194,특검!$D$2:$G$45,4,0)),"",(VLOOKUP(C194,특검!$D$2:$G$45,4,0)))</f>
        <v/>
      </c>
      <c r="E194" s="45" t="s">
        <v>735</v>
      </c>
      <c r="F194" s="46">
        <v>1</v>
      </c>
      <c r="G194" s="45">
        <f>특검2!J104</f>
        <v>0</v>
      </c>
      <c r="H194" s="45">
        <f>특검2!K115</f>
        <v>0</v>
      </c>
      <c r="I194" s="45">
        <f>특검2!L104</f>
        <v>0</v>
      </c>
      <c r="K194" s="45">
        <f>특검2!G104</f>
        <v>0</v>
      </c>
      <c r="L194" s="45">
        <f>특검2!I104</f>
        <v>0</v>
      </c>
      <c r="M194" s="45" t="s">
        <v>134</v>
      </c>
    </row>
    <row r="195" spans="1:13">
      <c r="A195" s="45" t="str">
        <f>IF(ISERROR(VLOOKUP(C195,특검!$D$2:$G$45,2,0)),"",(VLOOKUP(C195,특검!$D$2:$G$45,2,0)))</f>
        <v/>
      </c>
      <c r="C195" s="45">
        <v>0</v>
      </c>
      <c r="D195" s="51" t="str">
        <f>IF(ISERROR(VLOOKUP(C195,특검!$D$2:$G$45,4,0)),"",(VLOOKUP(C195,특검!$D$2:$G$45,4,0)))</f>
        <v/>
      </c>
      <c r="E195" s="45" t="s">
        <v>735</v>
      </c>
      <c r="F195" s="46">
        <v>1</v>
      </c>
      <c r="G195" s="45" t="str">
        <f>특검2!J105</f>
        <v>호흡기계 주의( 호흡기계)</v>
      </c>
      <c r="H195" s="45">
        <f>특검2!K116</f>
        <v>0</v>
      </c>
      <c r="I195" s="45">
        <f>특검2!L105</f>
        <v>0</v>
      </c>
      <c r="K195" s="45" t="str">
        <f>특검2!G105</f>
        <v>광물성분진</v>
      </c>
      <c r="L195" s="45" t="str">
        <f>특검2!I105</f>
        <v>C2</v>
      </c>
      <c r="M195" s="45" t="s">
        <v>134</v>
      </c>
    </row>
    <row r="196" spans="1:13">
      <c r="A196" s="45" t="str">
        <f>IF(ISERROR(VLOOKUP(C196,특검!$D$2:$G$45,2,0)),"",(VLOOKUP(C196,특검!$D$2:$G$45,2,0)))</f>
        <v/>
      </c>
      <c r="C196" s="45">
        <v>0</v>
      </c>
      <c r="D196" s="51" t="str">
        <f>IF(ISERROR(VLOOKUP(C196,특검!$D$2:$G$45,4,0)),"",(VLOOKUP(C196,특검!$D$2:$G$45,4,0)))</f>
        <v/>
      </c>
      <c r="E196" s="45" t="s">
        <v>735</v>
      </c>
      <c r="F196" s="46">
        <v>1</v>
      </c>
      <c r="G196" s="45">
        <f>특검2!J106</f>
        <v>0</v>
      </c>
      <c r="H196" s="45" t="str">
        <f>특검2!K117</f>
        <v>&gt;&gt; 중등도의 제한성 환기 장애(C2)</v>
      </c>
      <c r="I196" s="45">
        <f>특검2!L106</f>
        <v>0</v>
      </c>
      <c r="K196" s="45">
        <f>특검2!G106</f>
        <v>0</v>
      </c>
      <c r="L196" s="45">
        <f>특검2!I106</f>
        <v>0</v>
      </c>
      <c r="M196" s="45" t="s">
        <v>134</v>
      </c>
    </row>
    <row r="197" spans="1:13">
      <c r="A197" s="45" t="str">
        <f>IF(ISERROR(VLOOKUP(C197,특검!$D$2:$G$45,2,0)),"",(VLOOKUP(C197,특검!$D$2:$G$45,2,0)))</f>
        <v/>
      </c>
      <c r="C197" s="45">
        <v>0</v>
      </c>
      <c r="D197" s="51" t="str">
        <f>IF(ISERROR(VLOOKUP(C197,특검!$D$2:$G$45,4,0)),"",(VLOOKUP(C197,특검!$D$2:$G$45,4,0)))</f>
        <v/>
      </c>
      <c r="E197" s="45" t="s">
        <v>735</v>
      </c>
      <c r="F197" s="46">
        <v>1</v>
      </c>
      <c r="G197" s="45">
        <f>특검2!J107</f>
        <v>0</v>
      </c>
      <c r="H197" s="45" t="str">
        <f>특검2!K118</f>
        <v xml:space="preserve">  1. 보건관리자 상담( 금연)</v>
      </c>
      <c r="I197" s="45">
        <f>특검2!L107</f>
        <v>0</v>
      </c>
      <c r="K197" s="45">
        <f>특검2!G107</f>
        <v>0</v>
      </c>
      <c r="L197" s="45">
        <f>특검2!I107</f>
        <v>0</v>
      </c>
      <c r="M197" s="45" t="s">
        <v>134</v>
      </c>
    </row>
    <row r="198" spans="1:13">
      <c r="A198" s="45" t="str">
        <f>IF(ISERROR(VLOOKUP(C198,특검!$D$2:$G$45,2,0)),"",(VLOOKUP(C198,특검!$D$2:$G$45,2,0)))</f>
        <v/>
      </c>
      <c r="C198" s="45">
        <v>0</v>
      </c>
      <c r="D198" s="51" t="str">
        <f>IF(ISERROR(VLOOKUP(C198,특검!$D$2:$G$45,4,0)),"",(VLOOKUP(C198,특검!$D$2:$G$45,4,0)))</f>
        <v/>
      </c>
      <c r="E198" s="45" t="s">
        <v>735</v>
      </c>
      <c r="F198" s="46">
        <v>1</v>
      </c>
      <c r="G198" s="45">
        <f>특검2!J108</f>
        <v>0</v>
      </c>
      <c r="H198" s="45" t="str">
        <f>특검2!K119</f>
        <v xml:space="preserve">  2. 호흡곤란, 기침  등의 증상발생시 호흡기내과  진료</v>
      </c>
      <c r="I198" s="45">
        <f>특검2!L108</f>
        <v>0</v>
      </c>
      <c r="K198" s="45">
        <f>특검2!G108</f>
        <v>0</v>
      </c>
      <c r="L198" s="45">
        <f>특검2!I108</f>
        <v>0</v>
      </c>
      <c r="M198" s="45" t="s">
        <v>134</v>
      </c>
    </row>
    <row r="199" spans="1:13">
      <c r="A199" s="45" t="str">
        <f>IF(ISERROR(VLOOKUP(C199,특검!$D$2:$G$45,2,0)),"",(VLOOKUP(C199,특검!$D$2:$G$45,2,0)))</f>
        <v/>
      </c>
      <c r="C199" s="45">
        <v>0</v>
      </c>
      <c r="D199" s="51" t="str">
        <f>IF(ISERROR(VLOOKUP(C199,특검!$D$2:$G$45,4,0)),"",(VLOOKUP(C199,특검!$D$2:$G$45,4,0)))</f>
        <v/>
      </c>
      <c r="E199" s="45" t="s">
        <v>735</v>
      </c>
      <c r="F199" s="46">
        <v>1</v>
      </c>
      <c r="G199" s="45" t="str">
        <f>특검2!J109</f>
        <v>심혈관계 주의( 심혈관계)</v>
      </c>
      <c r="H199" s="45" t="str">
        <f>특검2!K120</f>
        <v xml:space="preserve">  3. 1년 후 폐기능검 사 및 단순흉부촬영</v>
      </c>
      <c r="I199" s="45">
        <f>특검2!L109</f>
        <v>0</v>
      </c>
      <c r="K199" s="45" t="str">
        <f>특검2!G109</f>
        <v>야간작업( 월평균4회 )</v>
      </c>
      <c r="L199" s="45" t="str">
        <f>특검2!I109</f>
        <v>CN</v>
      </c>
      <c r="M199" s="45" t="s">
        <v>134</v>
      </c>
    </row>
    <row r="200" spans="1:13">
      <c r="A200" s="45" t="str">
        <f>IF(ISERROR(VLOOKUP(C200,특검!$D$2:$G$45,2,0)),"",(VLOOKUP(C200,특검!$D$2:$G$45,2,0)))</f>
        <v/>
      </c>
      <c r="C200" s="45">
        <v>0</v>
      </c>
      <c r="D200" s="51" t="str">
        <f>IF(ISERROR(VLOOKUP(C200,특검!$D$2:$G$45,4,0)),"",(VLOOKUP(C200,특검!$D$2:$G$45,4,0)))</f>
        <v/>
      </c>
      <c r="E200" s="45" t="s">
        <v>735</v>
      </c>
      <c r="F200" s="46">
        <v>1</v>
      </c>
      <c r="G200" s="45">
        <f>특검2!J110</f>
        <v>0</v>
      </c>
      <c r="H200" s="45" t="str">
        <f>특검2!K121</f>
        <v xml:space="preserve">  4. 호흡기보호구 지급  및 착용여부 확인</v>
      </c>
      <c r="I200" s="45">
        <f>특검2!L110</f>
        <v>0</v>
      </c>
      <c r="K200" s="45">
        <f>특검2!G110</f>
        <v>0</v>
      </c>
      <c r="L200" s="45">
        <f>특검2!I110</f>
        <v>0</v>
      </c>
      <c r="M200" s="45" t="s">
        <v>134</v>
      </c>
    </row>
    <row r="201" spans="1:13">
      <c r="A201" s="45" t="str">
        <f>IF(ISERROR(VLOOKUP(C201,특검!$D$2:$G$45,2,0)),"",(VLOOKUP(C201,특검!$D$2:$G$45,2,0)))</f>
        <v/>
      </c>
      <c r="C201" s="45">
        <v>0</v>
      </c>
      <c r="D201" s="51" t="str">
        <f>IF(ISERROR(VLOOKUP(C201,특검!$D$2:$G$45,4,0)),"",(VLOOKUP(C201,특검!$D$2:$G$45,4,0)))</f>
        <v/>
      </c>
      <c r="E201" s="45" t="s">
        <v>735</v>
      </c>
      <c r="F201" s="46">
        <v>1</v>
      </c>
      <c r="G201" s="45">
        <f>특검2!J111</f>
        <v>0</v>
      </c>
      <c r="H201" s="45" t="str">
        <f>특검2!K122</f>
        <v>&gt;&gt; 중등도의 제한성 환기 장애(C2)</v>
      </c>
      <c r="I201" s="45">
        <f>특검2!L111</f>
        <v>0</v>
      </c>
      <c r="K201" s="45">
        <f>특검2!G111</f>
        <v>0</v>
      </c>
      <c r="L201" s="45">
        <f>특검2!I111</f>
        <v>0</v>
      </c>
      <c r="M201" s="45" t="s">
        <v>134</v>
      </c>
    </row>
    <row r="202" spans="1:13">
      <c r="A202" s="45" t="str">
        <f>IF(ISERROR(VLOOKUP(C202,특검!$D$2:$G$45,2,0)),"",(VLOOKUP(C202,특검!$D$2:$G$45,2,0)))</f>
        <v>880820-5140299</v>
      </c>
      <c r="C202" s="45" t="s">
        <v>254</v>
      </c>
      <c r="D202" s="51">
        <f>IF(ISERROR(VLOOKUP(C202,특검!$D$2:$G$45,4,0)),"",(VLOOKUP(C202,특검!$D$2:$G$45,4,0)))</f>
        <v>43440</v>
      </c>
      <c r="E202" s="45" t="s">
        <v>735</v>
      </c>
      <c r="F202" s="46">
        <v>1</v>
      </c>
      <c r="G202" s="45">
        <f>특검2!J112</f>
        <v>0</v>
      </c>
      <c r="H202" s="45" t="str">
        <f>특검2!K123</f>
        <v xml:space="preserve">  1. 보건관리자 상담( 금연)</v>
      </c>
      <c r="I202" s="45" t="str">
        <f>특검2!L112</f>
        <v>가</v>
      </c>
      <c r="K202" s="45" t="str">
        <f>특검2!G112</f>
        <v>산화철</v>
      </c>
      <c r="L202" s="45" t="str">
        <f>특검2!I112</f>
        <v>A</v>
      </c>
      <c r="M202" s="45" t="s">
        <v>134</v>
      </c>
    </row>
    <row r="203" spans="1:13">
      <c r="A203" s="45" t="str">
        <f>IF(ISERROR(VLOOKUP(C203,특검!$D$2:$G$45,2,0)),"",(VLOOKUP(C203,특검!$D$2:$G$45,2,0)))</f>
        <v/>
      </c>
      <c r="C203" s="45">
        <v>0</v>
      </c>
      <c r="D203" s="51" t="str">
        <f>IF(ISERROR(VLOOKUP(C203,특검!$D$2:$G$45,4,0)),"",(VLOOKUP(C203,특검!$D$2:$G$45,4,0)))</f>
        <v/>
      </c>
      <c r="E203" s="45" t="s">
        <v>735</v>
      </c>
      <c r="F203" s="46">
        <v>1</v>
      </c>
      <c r="G203" s="45">
        <f>특검2!J113</f>
        <v>0</v>
      </c>
      <c r="H203" s="45" t="str">
        <f>특검2!K124</f>
        <v xml:space="preserve">  2. 호흡곤란, 기침  등의 증상발생시 호흡기내과  진료</v>
      </c>
      <c r="I203" s="45">
        <f>특검2!L113</f>
        <v>0</v>
      </c>
      <c r="K203" s="45" t="str">
        <f>특검2!G113</f>
        <v>광물성분진</v>
      </c>
      <c r="L203" s="45" t="str">
        <f>특검2!I113</f>
        <v>A</v>
      </c>
      <c r="M203" s="45" t="s">
        <v>134</v>
      </c>
    </row>
    <row r="204" spans="1:13">
      <c r="A204" s="45" t="str">
        <f>IF(ISERROR(VLOOKUP(C204,특검!$D$2:$G$45,2,0)),"",(VLOOKUP(C204,특검!$D$2:$G$45,2,0)))</f>
        <v/>
      </c>
      <c r="C204" s="45">
        <v>0</v>
      </c>
      <c r="D204" s="51" t="str">
        <f>IF(ISERROR(VLOOKUP(C204,특검!$D$2:$G$45,4,0)),"",(VLOOKUP(C204,특검!$D$2:$G$45,4,0)))</f>
        <v/>
      </c>
      <c r="E204" s="45" t="s">
        <v>735</v>
      </c>
      <c r="F204" s="46">
        <v>1</v>
      </c>
      <c r="G204" s="45">
        <f>특검2!J114</f>
        <v>0</v>
      </c>
      <c r="H204" s="45" t="str">
        <f>특검2!K125</f>
        <v xml:space="preserve">  3. 1년 후 폐기능검 사 및 단순흉부촬영</v>
      </c>
      <c r="I204" s="45">
        <f>특검2!L114</f>
        <v>0</v>
      </c>
      <c r="K204" s="45" t="str">
        <f>특검2!G114</f>
        <v>야간작업( 월평균4회 )</v>
      </c>
      <c r="L204" s="45" t="str">
        <f>특검2!I114</f>
        <v>A</v>
      </c>
      <c r="M204" s="45" t="s">
        <v>134</v>
      </c>
    </row>
    <row r="205" spans="1:13">
      <c r="A205" s="45" t="str">
        <f>IF(ISERROR(VLOOKUP(C205,특검!$D$2:$G$45,2,0)),"",(VLOOKUP(C205,특검!$D$2:$G$45,2,0)))</f>
        <v>710727-1392922</v>
      </c>
      <c r="C205" s="45" t="s">
        <v>256</v>
      </c>
      <c r="D205" s="51">
        <f>IF(ISERROR(VLOOKUP(C205,특검!$D$2:$G$45,4,0)),"",(VLOOKUP(C205,특검!$D$2:$G$45,4,0)))</f>
        <v>43440</v>
      </c>
      <c r="E205" s="45" t="s">
        <v>735</v>
      </c>
      <c r="F205" s="46">
        <v>1</v>
      </c>
      <c r="G205" s="45">
        <f>특검2!J115</f>
        <v>0</v>
      </c>
      <c r="H205" s="45" t="str">
        <f>특검2!K126</f>
        <v xml:space="preserve">  4. 호흡기보호구 지급  및 착용여부 확인</v>
      </c>
      <c r="I205" s="45" t="str">
        <f>특검2!L115</f>
        <v>가</v>
      </c>
      <c r="K205" s="45" t="str">
        <f>특검2!G115</f>
        <v>산화철</v>
      </c>
      <c r="L205" s="45" t="str">
        <f>특검2!I115</f>
        <v>A</v>
      </c>
      <c r="M205" s="45" t="s">
        <v>134</v>
      </c>
    </row>
    <row r="206" spans="1:13">
      <c r="A206" s="45" t="str">
        <f>IF(ISERROR(VLOOKUP(C206,특검!$D$2:$G$45,2,0)),"",(VLOOKUP(C206,특검!$D$2:$G$45,2,0)))</f>
        <v/>
      </c>
      <c r="C206" s="45">
        <v>0</v>
      </c>
      <c r="D206" s="51" t="str">
        <f>IF(ISERROR(VLOOKUP(C206,특검!$D$2:$G$45,4,0)),"",(VLOOKUP(C206,특검!$D$2:$G$45,4,0)))</f>
        <v/>
      </c>
      <c r="E206" s="45" t="s">
        <v>735</v>
      </c>
      <c r="F206" s="46">
        <v>1</v>
      </c>
      <c r="G206" s="45">
        <f>특검2!J116</f>
        <v>0</v>
      </c>
      <c r="H206" s="45">
        <f>특검2!K127</f>
        <v>0</v>
      </c>
      <c r="I206" s="45">
        <f>특검2!L116</f>
        <v>0</v>
      </c>
      <c r="K206" s="45" t="str">
        <f>특검2!G116</f>
        <v>광물성분진</v>
      </c>
      <c r="L206" s="45" t="str">
        <f>특검2!I116</f>
        <v>A</v>
      </c>
      <c r="M206" s="45" t="s">
        <v>134</v>
      </c>
    </row>
    <row r="207" spans="1:13">
      <c r="A207" s="45" t="str">
        <f>IF(ISERROR(VLOOKUP(C207,특검!$D$2:$G$45,2,0)),"",(VLOOKUP(C207,특검!$D$2:$G$45,2,0)))</f>
        <v>670202-1392325</v>
      </c>
      <c r="C207" s="45" t="s">
        <v>170</v>
      </c>
      <c r="D207" s="51">
        <f>IF(ISERROR(VLOOKUP(C207,특검!$D$2:$G$45,4,0)),"",(VLOOKUP(C207,특검!$D$2:$G$45,4,0)))</f>
        <v>43419</v>
      </c>
      <c r="E207" s="45" t="s">
        <v>735</v>
      </c>
      <c r="F207" s="46">
        <v>1</v>
      </c>
      <c r="G207" s="45" t="str">
        <f>특검2!J117</f>
        <v>호흡기계 주의( 호흡기계)</v>
      </c>
      <c r="H207" s="45">
        <f>특검2!K128</f>
        <v>0</v>
      </c>
      <c r="I207" s="45" t="str">
        <f>특검2!L117</f>
        <v>나</v>
      </c>
      <c r="K207" s="45" t="str">
        <f>특검2!G117</f>
        <v>산화철</v>
      </c>
      <c r="L207" s="45" t="str">
        <f>특검2!I117</f>
        <v>C2</v>
      </c>
      <c r="M207" s="45" t="s">
        <v>134</v>
      </c>
    </row>
    <row r="208" spans="1:13">
      <c r="A208" s="45" t="str">
        <f>IF(ISERROR(VLOOKUP(C208,특검!$D$2:$G$45,2,0)),"",(VLOOKUP(C208,특검!$D$2:$G$45,2,0)))</f>
        <v/>
      </c>
      <c r="C208" s="45">
        <v>0</v>
      </c>
      <c r="D208" s="51" t="str">
        <f>IF(ISERROR(VLOOKUP(C208,특검!$D$2:$G$45,4,0)),"",(VLOOKUP(C208,특검!$D$2:$G$45,4,0)))</f>
        <v/>
      </c>
      <c r="E208" s="45" t="s">
        <v>735</v>
      </c>
      <c r="F208" s="46">
        <v>1</v>
      </c>
      <c r="G208" s="45">
        <f>특검2!J118</f>
        <v>0</v>
      </c>
      <c r="H208" s="45">
        <f>특검2!K129</f>
        <v>0</v>
      </c>
      <c r="I208" s="45">
        <f>특검2!L118</f>
        <v>0</v>
      </c>
      <c r="K208" s="45">
        <f>특검2!G118</f>
        <v>0</v>
      </c>
      <c r="L208" s="45">
        <f>특검2!I118</f>
        <v>0</v>
      </c>
      <c r="M208" s="45" t="s">
        <v>134</v>
      </c>
    </row>
    <row r="209" spans="1:13">
      <c r="A209" s="45" t="str">
        <f>IF(ISERROR(VLOOKUP(C209,특검!$D$2:$G$45,2,0)),"",(VLOOKUP(C209,특검!$D$2:$G$45,2,0)))</f>
        <v/>
      </c>
      <c r="C209" s="45">
        <v>0</v>
      </c>
      <c r="D209" s="51" t="str">
        <f>IF(ISERROR(VLOOKUP(C209,특검!$D$2:$G$45,4,0)),"",(VLOOKUP(C209,특검!$D$2:$G$45,4,0)))</f>
        <v/>
      </c>
      <c r="E209" s="45" t="s">
        <v>735</v>
      </c>
      <c r="F209" s="46">
        <v>1</v>
      </c>
      <c r="G209" s="45">
        <f>특검2!J119</f>
        <v>0</v>
      </c>
      <c r="H209" s="45">
        <f>특검2!K130</f>
        <v>0</v>
      </c>
      <c r="I209" s="45">
        <f>특검2!L119</f>
        <v>0</v>
      </c>
      <c r="K209" s="45">
        <f>특검2!G119</f>
        <v>0</v>
      </c>
      <c r="L209" s="45">
        <f>특검2!I119</f>
        <v>0</v>
      </c>
      <c r="M209" s="45" t="s">
        <v>134</v>
      </c>
    </row>
    <row r="210" spans="1:13">
      <c r="A210" s="45" t="str">
        <f>IF(ISERROR(VLOOKUP(C210,특검!$D$2:$G$45,2,0)),"",(VLOOKUP(C210,특검!$D$2:$G$45,2,0)))</f>
        <v/>
      </c>
      <c r="C210" s="45">
        <v>0</v>
      </c>
      <c r="D210" s="51" t="str">
        <f>IF(ISERROR(VLOOKUP(C210,특검!$D$2:$G$45,4,0)),"",(VLOOKUP(C210,특검!$D$2:$G$45,4,0)))</f>
        <v/>
      </c>
      <c r="E210" s="45" t="s">
        <v>735</v>
      </c>
      <c r="F210" s="46">
        <v>1</v>
      </c>
      <c r="G210" s="45">
        <f>특검2!J120</f>
        <v>0</v>
      </c>
      <c r="H210" s="45">
        <f>특검2!K131</f>
        <v>0</v>
      </c>
      <c r="I210" s="45">
        <f>특검2!L120</f>
        <v>0</v>
      </c>
      <c r="K210" s="45">
        <f>특검2!G120</f>
        <v>0</v>
      </c>
      <c r="L210" s="45">
        <f>특검2!I120</f>
        <v>0</v>
      </c>
      <c r="M210" s="45" t="s">
        <v>134</v>
      </c>
    </row>
    <row r="211" spans="1:13">
      <c r="A211" s="45" t="str">
        <f>IF(ISERROR(VLOOKUP(C211,특검!$D$2:$G$45,2,0)),"",(VLOOKUP(C211,특검!$D$2:$G$45,2,0)))</f>
        <v/>
      </c>
      <c r="C211" s="45">
        <v>0</v>
      </c>
      <c r="D211" s="51" t="str">
        <f>IF(ISERROR(VLOOKUP(C211,특검!$D$2:$G$45,4,0)),"",(VLOOKUP(C211,특검!$D$2:$G$45,4,0)))</f>
        <v/>
      </c>
      <c r="E211" s="45" t="s">
        <v>735</v>
      </c>
      <c r="F211" s="46">
        <v>1</v>
      </c>
      <c r="G211" s="45">
        <f>특검2!J121</f>
        <v>0</v>
      </c>
      <c r="H211" s="45">
        <f>특검2!K132</f>
        <v>0</v>
      </c>
      <c r="I211" s="45">
        <f>특검2!L121</f>
        <v>0</v>
      </c>
      <c r="K211" s="45">
        <f>특검2!G121</f>
        <v>0</v>
      </c>
      <c r="L211" s="45">
        <f>특검2!I121</f>
        <v>0</v>
      </c>
      <c r="M211" s="45" t="s">
        <v>134</v>
      </c>
    </row>
    <row r="212" spans="1:13">
      <c r="A212" s="45" t="str">
        <f>IF(ISERROR(VLOOKUP(C212,특검!$D$2:$G$45,2,0)),"",(VLOOKUP(C212,특검!$D$2:$G$45,2,0)))</f>
        <v/>
      </c>
      <c r="C212" s="45">
        <v>0</v>
      </c>
      <c r="D212" s="51" t="str">
        <f>IF(ISERROR(VLOOKUP(C212,특검!$D$2:$G$45,4,0)),"",(VLOOKUP(C212,특검!$D$2:$G$45,4,0)))</f>
        <v/>
      </c>
      <c r="E212" s="45" t="s">
        <v>735</v>
      </c>
      <c r="F212" s="46">
        <v>1</v>
      </c>
      <c r="G212" s="45" t="str">
        <f>특검2!J122</f>
        <v>호흡기계 주의( 호흡기계)</v>
      </c>
      <c r="H212" s="45">
        <f>특검2!K133</f>
        <v>0</v>
      </c>
      <c r="I212" s="45">
        <f>특검2!L122</f>
        <v>0</v>
      </c>
      <c r="K212" s="45" t="str">
        <f>특검2!G122</f>
        <v>광물성분진</v>
      </c>
      <c r="L212" s="45" t="str">
        <f>특검2!I122</f>
        <v>C2</v>
      </c>
      <c r="M212" s="45" t="s">
        <v>134</v>
      </c>
    </row>
    <row r="213" spans="1:13">
      <c r="A213" s="45" t="str">
        <f>IF(ISERROR(VLOOKUP(C213,특검!$D$2:$G$45,2,0)),"",(VLOOKUP(C213,특검!$D$2:$G$45,2,0)))</f>
        <v/>
      </c>
      <c r="C213" s="45">
        <v>0</v>
      </c>
      <c r="D213" s="51" t="str">
        <f>IF(ISERROR(VLOOKUP(C213,특검!$D$2:$G$45,4,0)),"",(VLOOKUP(C213,특검!$D$2:$G$45,4,0)))</f>
        <v/>
      </c>
      <c r="E213" s="45" t="s">
        <v>735</v>
      </c>
      <c r="F213" s="46">
        <v>1</v>
      </c>
      <c r="G213" s="45">
        <f>특검2!J123</f>
        <v>0</v>
      </c>
      <c r="H213" s="45">
        <f>특검2!K134</f>
        <v>0</v>
      </c>
      <c r="I213" s="45">
        <f>특검2!L123</f>
        <v>0</v>
      </c>
      <c r="K213" s="45">
        <f>특검2!G123</f>
        <v>0</v>
      </c>
      <c r="L213" s="45">
        <f>특검2!I123</f>
        <v>0</v>
      </c>
      <c r="M213" s="45" t="s">
        <v>134</v>
      </c>
    </row>
    <row r="214" spans="1:13">
      <c r="A214" s="45" t="str">
        <f>IF(ISERROR(VLOOKUP(C214,특검!$D$2:$G$45,2,0)),"",(VLOOKUP(C214,특검!$D$2:$G$45,2,0)))</f>
        <v/>
      </c>
      <c r="C214" s="45">
        <v>0</v>
      </c>
      <c r="D214" s="51" t="str">
        <f>IF(ISERROR(VLOOKUP(C214,특검!$D$2:$G$45,4,0)),"",(VLOOKUP(C214,특검!$D$2:$G$45,4,0)))</f>
        <v/>
      </c>
      <c r="E214" s="45" t="s">
        <v>735</v>
      </c>
      <c r="F214" s="46">
        <v>1</v>
      </c>
      <c r="G214" s="45">
        <f>특검2!J124</f>
        <v>0</v>
      </c>
      <c r="H214" s="45">
        <f>특검2!K135</f>
        <v>0</v>
      </c>
      <c r="I214" s="45">
        <f>특검2!L124</f>
        <v>0</v>
      </c>
      <c r="K214" s="45">
        <f>특검2!G124</f>
        <v>0</v>
      </c>
      <c r="L214" s="45">
        <f>특검2!I124</f>
        <v>0</v>
      </c>
      <c r="M214" s="45" t="s">
        <v>134</v>
      </c>
    </row>
    <row r="215" spans="1:13">
      <c r="A215" s="45" t="str">
        <f>IF(ISERROR(VLOOKUP(C215,특검!$D$2:$G$45,2,0)),"",(VLOOKUP(C215,특검!$D$2:$G$45,2,0)))</f>
        <v/>
      </c>
      <c r="C215" s="45">
        <v>0</v>
      </c>
      <c r="D215" s="51" t="str">
        <f>IF(ISERROR(VLOOKUP(C215,특검!$D$2:$G$45,4,0)),"",(VLOOKUP(C215,특검!$D$2:$G$45,4,0)))</f>
        <v/>
      </c>
      <c r="E215" s="45" t="s">
        <v>735</v>
      </c>
      <c r="F215" s="46">
        <v>1</v>
      </c>
      <c r="G215" s="45">
        <f>특검2!J125</f>
        <v>0</v>
      </c>
      <c r="H215" s="45">
        <f>특검2!K136</f>
        <v>0</v>
      </c>
      <c r="I215" s="45">
        <f>특검2!L125</f>
        <v>0</v>
      </c>
      <c r="K215" s="45">
        <f>특검2!G125</f>
        <v>0</v>
      </c>
      <c r="L215" s="45">
        <f>특검2!I125</f>
        <v>0</v>
      </c>
      <c r="M215" s="45" t="s">
        <v>134</v>
      </c>
    </row>
    <row r="216" spans="1:13">
      <c r="A216" s="45" t="str">
        <f>IF(ISERROR(VLOOKUP(C216,특검!$D$2:$G$45,2,0)),"",(VLOOKUP(C216,특검!$D$2:$G$45,2,0)))</f>
        <v/>
      </c>
      <c r="C216" s="45">
        <v>0</v>
      </c>
      <c r="D216" s="51" t="str">
        <f>IF(ISERROR(VLOOKUP(C216,특검!$D$2:$G$45,4,0)),"",(VLOOKUP(C216,특검!$D$2:$G$45,4,0)))</f>
        <v/>
      </c>
      <c r="E216" s="45" t="s">
        <v>735</v>
      </c>
      <c r="F216" s="46">
        <v>1</v>
      </c>
      <c r="G216" s="45">
        <f>특검2!J126</f>
        <v>0</v>
      </c>
      <c r="H216" s="45">
        <f>특검2!K137</f>
        <v>0</v>
      </c>
      <c r="I216" s="45">
        <f>특검2!L126</f>
        <v>0</v>
      </c>
      <c r="K216" s="45">
        <f>특검2!G126</f>
        <v>0</v>
      </c>
      <c r="L216" s="45">
        <f>특검2!I126</f>
        <v>0</v>
      </c>
      <c r="M216" s="45" t="s">
        <v>134</v>
      </c>
    </row>
    <row r="217" spans="1:13">
      <c r="A217" s="45" t="str">
        <f>IF(ISERROR(VLOOKUP(C217,특검!$D$2:$G$45,2,0)),"",(VLOOKUP(C217,특검!$D$2:$G$45,2,0)))</f>
        <v>650906-1481816</v>
      </c>
      <c r="C217" s="45" t="s">
        <v>334</v>
      </c>
      <c r="D217" s="51">
        <f>IF(ISERROR(VLOOKUP(C217,특검!$D$2:$G$45,4,0)),"",(VLOOKUP(C217,특검!$D$2:$G$45,4,0)))</f>
        <v>43451</v>
      </c>
      <c r="E217" s="45" t="s">
        <v>735</v>
      </c>
      <c r="F217" s="46">
        <v>1</v>
      </c>
      <c r="G217" s="45">
        <f>특검2!J127</f>
        <v>0</v>
      </c>
      <c r="H217" s="45">
        <f>특검2!K138</f>
        <v>0</v>
      </c>
      <c r="I217" s="45" t="str">
        <f>특검2!L127</f>
        <v>가</v>
      </c>
      <c r="K217" s="45" t="str">
        <f>특검2!G127</f>
        <v>산화철</v>
      </c>
      <c r="L217" s="45" t="str">
        <f>특검2!I127</f>
        <v>A</v>
      </c>
      <c r="M217" s="45" t="s">
        <v>134</v>
      </c>
    </row>
    <row r="218" spans="1:13">
      <c r="A218" s="45" t="str">
        <f>IF(ISERROR(VLOOKUP(C218,특검!$D$2:$G$45,2,0)),"",(VLOOKUP(C218,특검!$D$2:$G$45,2,0)))</f>
        <v/>
      </c>
      <c r="C218" s="45">
        <v>0</v>
      </c>
      <c r="D218" s="51" t="str">
        <f>IF(ISERROR(VLOOKUP(C218,특검!$D$2:$G$45,4,0)),"",(VLOOKUP(C218,특검!$D$2:$G$45,4,0)))</f>
        <v/>
      </c>
      <c r="E218" s="45" t="s">
        <v>735</v>
      </c>
      <c r="F218" s="46">
        <v>1</v>
      </c>
      <c r="G218" s="45">
        <f>특검2!J128</f>
        <v>0</v>
      </c>
      <c r="H218" s="45">
        <f>특검2!K139</f>
        <v>0</v>
      </c>
      <c r="I218" s="45">
        <f>특검2!L128</f>
        <v>0</v>
      </c>
      <c r="K218" s="45" t="str">
        <f>특검2!G128</f>
        <v>광물성분진</v>
      </c>
      <c r="L218" s="45" t="str">
        <f>특검2!I128</f>
        <v>A</v>
      </c>
      <c r="M218" s="45" t="s">
        <v>134</v>
      </c>
    </row>
    <row r="219" spans="1:13">
      <c r="A219" s="45" t="str">
        <f>IF(ISERROR(VLOOKUP(C219,특검!$D$2:$G$45,2,0)),"",(VLOOKUP(C219,특검!$D$2:$G$45,2,0)))</f>
        <v/>
      </c>
      <c r="C219" s="45">
        <v>0</v>
      </c>
      <c r="D219" s="51" t="str">
        <f>IF(ISERROR(VLOOKUP(C219,특검!$D$2:$G$45,4,0)),"",(VLOOKUP(C219,특검!$D$2:$G$45,4,0)))</f>
        <v/>
      </c>
      <c r="E219" s="45" t="s">
        <v>735</v>
      </c>
      <c r="F219" s="46">
        <v>1</v>
      </c>
      <c r="G219" s="45">
        <f>특검2!J129</f>
        <v>0</v>
      </c>
      <c r="H219" s="45">
        <f>특검2!K140</f>
        <v>0</v>
      </c>
      <c r="I219" s="45">
        <f>특검2!L129</f>
        <v>0</v>
      </c>
      <c r="K219" s="45" t="str">
        <f>특검2!G129</f>
        <v>야간작업( 월평균4회 )</v>
      </c>
      <c r="L219" s="45" t="str">
        <f>특검2!I129</f>
        <v>A</v>
      </c>
      <c r="M219" s="45" t="s">
        <v>134</v>
      </c>
    </row>
    <row r="220" spans="1:13">
      <c r="A220" s="45" t="str">
        <f>IF(ISERROR(VLOOKUP(C220,특검!$D$2:$G$45,2,0)),"",(VLOOKUP(C220,특검!$D$2:$G$45,2,0)))</f>
        <v>751123-1010311</v>
      </c>
      <c r="C220" s="45" t="s">
        <v>260</v>
      </c>
      <c r="D220" s="51">
        <f>IF(ISERROR(VLOOKUP(C220,특검!$D$2:$G$45,4,0)),"",(VLOOKUP(C220,특검!$D$2:$G$45,4,0)))</f>
        <v>43440</v>
      </c>
      <c r="E220" s="45" t="s">
        <v>735</v>
      </c>
      <c r="F220" s="46">
        <v>1</v>
      </c>
      <c r="G220" s="45">
        <f>특검2!J130</f>
        <v>0</v>
      </c>
      <c r="H220" s="45">
        <f>특검2!K141</f>
        <v>0</v>
      </c>
      <c r="I220" s="45" t="str">
        <f>특검2!L130</f>
        <v>가</v>
      </c>
      <c r="K220" s="45" t="str">
        <f>특검2!G130</f>
        <v>망간</v>
      </c>
      <c r="L220" s="45" t="str">
        <f>특검2!I130</f>
        <v>A</v>
      </c>
      <c r="M220" s="45" t="s">
        <v>134</v>
      </c>
    </row>
    <row r="221" spans="1:13">
      <c r="A221" s="45" t="str">
        <f>IF(ISERROR(VLOOKUP(C221,특검!$D$2:$G$45,2,0)),"",(VLOOKUP(C221,특검!$D$2:$G$45,2,0)))</f>
        <v/>
      </c>
      <c r="C221" s="45">
        <v>0</v>
      </c>
      <c r="D221" s="51" t="str">
        <f>IF(ISERROR(VLOOKUP(C221,특검!$D$2:$G$45,4,0)),"",(VLOOKUP(C221,특검!$D$2:$G$45,4,0)))</f>
        <v/>
      </c>
      <c r="E221" s="45" t="s">
        <v>735</v>
      </c>
      <c r="F221" s="46">
        <v>1</v>
      </c>
      <c r="G221" s="45">
        <f>특검2!J131</f>
        <v>0</v>
      </c>
      <c r="H221" s="45">
        <f>특검2!K142</f>
        <v>0</v>
      </c>
      <c r="I221" s="45">
        <f>특검2!L131</f>
        <v>0</v>
      </c>
      <c r="K221" s="45" t="str">
        <f>특검2!G131</f>
        <v>크롬과 그  화합물</v>
      </c>
      <c r="L221" s="45" t="str">
        <f>특검2!I131</f>
        <v>A</v>
      </c>
      <c r="M221" s="45" t="s">
        <v>134</v>
      </c>
    </row>
    <row r="222" spans="1:13">
      <c r="A222" s="45" t="str">
        <f>IF(ISERROR(VLOOKUP(C222,특검!$D$2:$G$45,2,0)),"",(VLOOKUP(C222,특검!$D$2:$G$45,2,0)))</f>
        <v/>
      </c>
      <c r="C222" s="45">
        <v>0</v>
      </c>
      <c r="D222" s="51" t="str">
        <f>IF(ISERROR(VLOOKUP(C222,특검!$D$2:$G$45,4,0)),"",(VLOOKUP(C222,특검!$D$2:$G$45,4,0)))</f>
        <v/>
      </c>
      <c r="E222" s="45" t="s">
        <v>735</v>
      </c>
      <c r="F222" s="46">
        <v>1</v>
      </c>
      <c r="G222" s="45">
        <f>특검2!J132</f>
        <v>0</v>
      </c>
      <c r="H222" s="45">
        <f>특검2!K143</f>
        <v>0</v>
      </c>
      <c r="I222" s="45">
        <f>특검2!L132</f>
        <v>0</v>
      </c>
      <c r="K222" s="45" t="str">
        <f>특검2!G132</f>
        <v>산화철</v>
      </c>
      <c r="L222" s="45" t="str">
        <f>특검2!I132</f>
        <v>A</v>
      </c>
      <c r="M222" s="45" t="s">
        <v>134</v>
      </c>
    </row>
    <row r="223" spans="1:13">
      <c r="A223" s="45" t="str">
        <f>IF(ISERROR(VLOOKUP(C223,특검!$D$2:$G$45,2,0)),"",(VLOOKUP(C223,특검!$D$2:$G$45,2,0)))</f>
        <v/>
      </c>
      <c r="C223" s="45">
        <v>0</v>
      </c>
      <c r="D223" s="51" t="str">
        <f>IF(ISERROR(VLOOKUP(C223,특검!$D$2:$G$45,4,0)),"",(VLOOKUP(C223,특검!$D$2:$G$45,4,0)))</f>
        <v/>
      </c>
      <c r="E223" s="45" t="s">
        <v>735</v>
      </c>
      <c r="F223" s="46">
        <v>1</v>
      </c>
      <c r="G223" s="45">
        <f>특검2!J133</f>
        <v>0</v>
      </c>
      <c r="H223" s="45">
        <f>특검2!K144</f>
        <v>0</v>
      </c>
      <c r="I223" s="45">
        <f>특검2!L133</f>
        <v>0</v>
      </c>
      <c r="K223" s="45" t="str">
        <f>특검2!G133</f>
        <v>산화아연</v>
      </c>
      <c r="L223" s="45" t="str">
        <f>특검2!I133</f>
        <v>A</v>
      </c>
      <c r="M223" s="45" t="s">
        <v>134</v>
      </c>
    </row>
    <row r="224" spans="1:13">
      <c r="A224" s="45" t="str">
        <f>IF(ISERROR(VLOOKUP(C224,특검!$D$2:$G$45,2,0)),"",(VLOOKUP(C224,특검!$D$2:$G$45,2,0)))</f>
        <v/>
      </c>
      <c r="C224" s="45">
        <v>0</v>
      </c>
      <c r="D224" s="51" t="str">
        <f>IF(ISERROR(VLOOKUP(C224,특검!$D$2:$G$45,4,0)),"",(VLOOKUP(C224,특검!$D$2:$G$45,4,0)))</f>
        <v/>
      </c>
      <c r="E224" s="45" t="s">
        <v>735</v>
      </c>
      <c r="F224" s="46">
        <v>1</v>
      </c>
      <c r="G224" s="45">
        <f>특검2!J134</f>
        <v>0</v>
      </c>
      <c r="H224" s="45">
        <f>특검2!K145</f>
        <v>0</v>
      </c>
      <c r="I224" s="45">
        <f>특검2!L134</f>
        <v>0</v>
      </c>
      <c r="K224" s="45" t="str">
        <f>특검2!G134</f>
        <v>광물성분진</v>
      </c>
      <c r="L224" s="45" t="str">
        <f>특검2!I134</f>
        <v>A</v>
      </c>
      <c r="M224" s="45" t="s">
        <v>134</v>
      </c>
    </row>
    <row r="225" spans="1:13">
      <c r="A225" s="45" t="str">
        <f>IF(ISERROR(VLOOKUP(C225,특검!$D$2:$G$45,2,0)),"",(VLOOKUP(C225,특검!$D$2:$G$45,2,0)))</f>
        <v/>
      </c>
      <c r="C225" s="45">
        <v>0</v>
      </c>
      <c r="D225" s="51" t="str">
        <f>IF(ISERROR(VLOOKUP(C225,특검!$D$2:$G$45,4,0)),"",(VLOOKUP(C225,특검!$D$2:$G$45,4,0)))</f>
        <v/>
      </c>
      <c r="E225" s="45" t="s">
        <v>735</v>
      </c>
      <c r="F225" s="46">
        <v>1</v>
      </c>
      <c r="G225" s="45">
        <f>특검2!J135</f>
        <v>0</v>
      </c>
      <c r="H225" s="45" t="str">
        <f>특검2!K146</f>
        <v xml:space="preserve">&gt;&gt; 심혈관계 주의(이상지 질혈증: CN) </v>
      </c>
      <c r="I225" s="45">
        <f>특검2!L135</f>
        <v>0</v>
      </c>
      <c r="K225" s="45" t="str">
        <f>특검2!G135</f>
        <v>용접흄</v>
      </c>
      <c r="L225" s="45" t="str">
        <f>특검2!I135</f>
        <v>A</v>
      </c>
      <c r="M225" s="45" t="s">
        <v>134</v>
      </c>
    </row>
    <row r="226" spans="1:13">
      <c r="A226" s="45" t="str">
        <f>IF(ISERROR(VLOOKUP(C226,특검!$D$2:$G$45,2,0)),"",(VLOOKUP(C226,특검!$D$2:$G$45,2,0)))</f>
        <v/>
      </c>
      <c r="C226" s="45">
        <v>0</v>
      </c>
      <c r="D226" s="51" t="str">
        <f>IF(ISERROR(VLOOKUP(C226,특검!$D$2:$G$45,4,0)),"",(VLOOKUP(C226,특검!$D$2:$G$45,4,0)))</f>
        <v/>
      </c>
      <c r="E226" s="45" t="s">
        <v>735</v>
      </c>
      <c r="F226" s="46">
        <v>1</v>
      </c>
      <c r="G226" s="45">
        <f>특검2!J136</f>
        <v>0</v>
      </c>
      <c r="H226" s="45" t="str">
        <f>특검2!K147</f>
        <v xml:space="preserve">  1. 보건관리자 상담</v>
      </c>
      <c r="I226" s="45">
        <f>특검2!L136</f>
        <v>0</v>
      </c>
      <c r="K226" s="45" t="str">
        <f>특검2!G136</f>
        <v>자외선</v>
      </c>
      <c r="L226" s="45" t="str">
        <f>특검2!I136</f>
        <v>A</v>
      </c>
      <c r="M226" s="45" t="s">
        <v>134</v>
      </c>
    </row>
    <row r="227" spans="1:13">
      <c r="A227" s="45" t="str">
        <f>IF(ISERROR(VLOOKUP(C227,특검!$D$2:$G$45,2,0)),"",(VLOOKUP(C227,특검!$D$2:$G$45,2,0)))</f>
        <v/>
      </c>
      <c r="C227" s="45">
        <v>0</v>
      </c>
      <c r="D227" s="51" t="str">
        <f>IF(ISERROR(VLOOKUP(C227,특검!$D$2:$G$45,4,0)),"",(VLOOKUP(C227,특검!$D$2:$G$45,4,0)))</f>
        <v/>
      </c>
      <c r="E227" s="45" t="s">
        <v>735</v>
      </c>
      <c r="F227" s="46">
        <v>1</v>
      </c>
      <c r="G227" s="45">
        <f>특검2!J137</f>
        <v>0</v>
      </c>
      <c r="H227" s="45" t="str">
        <f>특검2!K148</f>
        <v xml:space="preserve">  2. 주기적인 콜레스테 롤 측정, 식이조절, 운동  및 체중감량 권유</v>
      </c>
      <c r="I227" s="45">
        <f>특검2!L137</f>
        <v>0</v>
      </c>
      <c r="K227" s="45" t="str">
        <f>특검2!G137</f>
        <v>야간작업( 월평균4회 )</v>
      </c>
      <c r="L227" s="45" t="str">
        <f>특검2!I137</f>
        <v>A</v>
      </c>
      <c r="M227" s="45" t="s">
        <v>134</v>
      </c>
    </row>
    <row r="228" spans="1:13">
      <c r="A228" s="45" t="str">
        <f>IF(ISERROR(VLOOKUP(C228,특검!$D$2:$G$45,2,0)),"",(VLOOKUP(C228,특검!$D$2:$G$45,2,0)))</f>
        <v/>
      </c>
      <c r="C228" s="45">
        <v>0</v>
      </c>
      <c r="D228" s="51" t="str">
        <f>IF(ISERROR(VLOOKUP(C228,특검!$D$2:$G$45,4,0)),"",(VLOOKUP(C228,특검!$D$2:$G$45,4,0)))</f>
        <v/>
      </c>
      <c r="E228" s="45" t="s">
        <v>735</v>
      </c>
      <c r="F228" s="46">
        <v>1</v>
      </c>
      <c r="G228" s="45">
        <f>특검2!J138</f>
        <v>0</v>
      </c>
      <c r="H228" s="45">
        <f>특검2!K149</f>
        <v>0</v>
      </c>
      <c r="I228" s="45">
        <f>특검2!L138</f>
        <v>0</v>
      </c>
      <c r="K228" s="45" t="str">
        <f>특검2!G138</f>
        <v>적외선</v>
      </c>
      <c r="L228" s="45" t="str">
        <f>특검2!I138</f>
        <v>A</v>
      </c>
      <c r="M228" s="45" t="s">
        <v>134</v>
      </c>
    </row>
    <row r="229" spans="1:13">
      <c r="A229" s="45" t="str">
        <f>IF(ISERROR(VLOOKUP(C229,특검!$D$2:$G$45,2,0)),"",(VLOOKUP(C229,특검!$D$2:$G$45,2,0)))</f>
        <v>891026-5600026</v>
      </c>
      <c r="C229" s="45" t="s">
        <v>263</v>
      </c>
      <c r="D229" s="51">
        <f>IF(ISERROR(VLOOKUP(C229,특검!$D$2:$G$45,4,0)),"",(VLOOKUP(C229,특검!$D$2:$G$45,4,0)))</f>
        <v>43440</v>
      </c>
      <c r="E229" s="45" t="s">
        <v>735</v>
      </c>
      <c r="F229" s="46">
        <v>1</v>
      </c>
      <c r="G229" s="45">
        <f>특검2!J139</f>
        <v>0</v>
      </c>
      <c r="H229" s="45">
        <f>특검2!K150</f>
        <v>0</v>
      </c>
      <c r="I229" s="45" t="str">
        <f>특검2!L139</f>
        <v>나</v>
      </c>
      <c r="K229" s="45" t="str">
        <f>특검2!G139</f>
        <v>망간</v>
      </c>
      <c r="L229" s="45" t="str">
        <f>특검2!I139</f>
        <v>A</v>
      </c>
      <c r="M229" s="45" t="s">
        <v>134</v>
      </c>
    </row>
    <row r="230" spans="1:13">
      <c r="A230" s="45" t="str">
        <f>IF(ISERROR(VLOOKUP(C230,특검!$D$2:$G$45,2,0)),"",(VLOOKUP(C230,특검!$D$2:$G$45,2,0)))</f>
        <v/>
      </c>
      <c r="C230" s="45">
        <v>0</v>
      </c>
      <c r="D230" s="51" t="str">
        <f>IF(ISERROR(VLOOKUP(C230,특검!$D$2:$G$45,4,0)),"",(VLOOKUP(C230,특검!$D$2:$G$45,4,0)))</f>
        <v/>
      </c>
      <c r="E230" s="45" t="s">
        <v>735</v>
      </c>
      <c r="F230" s="46">
        <v>1</v>
      </c>
      <c r="G230" s="45">
        <f>특검2!J140</f>
        <v>0</v>
      </c>
      <c r="H230" s="45">
        <f>특검2!K151</f>
        <v>0</v>
      </c>
      <c r="I230" s="45">
        <f>특검2!L140</f>
        <v>0</v>
      </c>
      <c r="K230" s="45" t="str">
        <f>특검2!G140</f>
        <v>크롬과 그  화합물</v>
      </c>
      <c r="L230" s="45" t="str">
        <f>특검2!I140</f>
        <v>A</v>
      </c>
      <c r="M230" s="45" t="s">
        <v>134</v>
      </c>
    </row>
    <row r="231" spans="1:13">
      <c r="A231" s="45" t="str">
        <f>IF(ISERROR(VLOOKUP(C231,특검!$D$2:$G$45,2,0)),"",(VLOOKUP(C231,특검!$D$2:$G$45,2,0)))</f>
        <v/>
      </c>
      <c r="C231" s="45">
        <v>0</v>
      </c>
      <c r="D231" s="51" t="str">
        <f>IF(ISERROR(VLOOKUP(C231,특검!$D$2:$G$45,4,0)),"",(VLOOKUP(C231,특검!$D$2:$G$45,4,0)))</f>
        <v/>
      </c>
      <c r="E231" s="45" t="s">
        <v>735</v>
      </c>
      <c r="F231" s="46">
        <v>1</v>
      </c>
      <c r="G231" s="45">
        <f>특검2!J141</f>
        <v>0</v>
      </c>
      <c r="H231" s="45">
        <f>특검2!K152</f>
        <v>0</v>
      </c>
      <c r="I231" s="45">
        <f>특검2!L141</f>
        <v>0</v>
      </c>
      <c r="K231" s="45" t="str">
        <f>특검2!G141</f>
        <v>산화철</v>
      </c>
      <c r="L231" s="45" t="str">
        <f>특검2!I141</f>
        <v>A</v>
      </c>
      <c r="M231" s="45" t="s">
        <v>134</v>
      </c>
    </row>
    <row r="232" spans="1:13">
      <c r="A232" s="45" t="str">
        <f>IF(ISERROR(VLOOKUP(C232,특검!$D$2:$G$45,2,0)),"",(VLOOKUP(C232,특검!$D$2:$G$45,2,0)))</f>
        <v/>
      </c>
      <c r="C232" s="45">
        <v>0</v>
      </c>
      <c r="D232" s="51" t="str">
        <f>IF(ISERROR(VLOOKUP(C232,특검!$D$2:$G$45,4,0)),"",(VLOOKUP(C232,특검!$D$2:$G$45,4,0)))</f>
        <v/>
      </c>
      <c r="E232" s="45" t="s">
        <v>735</v>
      </c>
      <c r="F232" s="46">
        <v>1</v>
      </c>
      <c r="G232" s="45">
        <f>특검2!J142</f>
        <v>0</v>
      </c>
      <c r="H232" s="45">
        <f>특검2!K153</f>
        <v>0</v>
      </c>
      <c r="I232" s="45">
        <f>특검2!L142</f>
        <v>0</v>
      </c>
      <c r="K232" s="45" t="str">
        <f>특검2!G142</f>
        <v>산화아연</v>
      </c>
      <c r="L232" s="45" t="str">
        <f>특검2!I142</f>
        <v>A</v>
      </c>
      <c r="M232" s="45" t="s">
        <v>134</v>
      </c>
    </row>
    <row r="233" spans="1:13">
      <c r="A233" s="45" t="str">
        <f>IF(ISERROR(VLOOKUP(C233,특검!$D$2:$G$45,2,0)),"",(VLOOKUP(C233,특검!$D$2:$G$45,2,0)))</f>
        <v/>
      </c>
      <c r="C233" s="45">
        <v>0</v>
      </c>
      <c r="D233" s="51" t="str">
        <f>IF(ISERROR(VLOOKUP(C233,특검!$D$2:$G$45,4,0)),"",(VLOOKUP(C233,특검!$D$2:$G$45,4,0)))</f>
        <v/>
      </c>
      <c r="E233" s="45" t="s">
        <v>735</v>
      </c>
      <c r="F233" s="46">
        <v>1</v>
      </c>
      <c r="G233" s="45">
        <f>특검2!J143</f>
        <v>0</v>
      </c>
      <c r="H233" s="45">
        <f>특검2!K154</f>
        <v>0</v>
      </c>
      <c r="I233" s="45">
        <f>특검2!L143</f>
        <v>0</v>
      </c>
      <c r="K233" s="45" t="str">
        <f>특검2!G143</f>
        <v>광물성분진</v>
      </c>
      <c r="L233" s="45" t="str">
        <f>특검2!I143</f>
        <v>A</v>
      </c>
      <c r="M233" s="45" t="s">
        <v>134</v>
      </c>
    </row>
    <row r="234" spans="1:13">
      <c r="A234" s="45" t="str">
        <f>IF(ISERROR(VLOOKUP(C234,특검!$D$2:$G$45,2,0)),"",(VLOOKUP(C234,특검!$D$2:$G$45,2,0)))</f>
        <v/>
      </c>
      <c r="C234" s="45">
        <v>0</v>
      </c>
      <c r="D234" s="51" t="str">
        <f>IF(ISERROR(VLOOKUP(C234,특검!$D$2:$G$45,4,0)),"",(VLOOKUP(C234,특검!$D$2:$G$45,4,0)))</f>
        <v/>
      </c>
      <c r="E234" s="45" t="s">
        <v>735</v>
      </c>
      <c r="F234" s="46">
        <v>1</v>
      </c>
      <c r="G234" s="45">
        <f>특검2!J144</f>
        <v>0</v>
      </c>
      <c r="H234" s="45">
        <f>특검2!K155</f>
        <v>0</v>
      </c>
      <c r="I234" s="45">
        <f>특검2!L144</f>
        <v>0</v>
      </c>
      <c r="K234" s="45" t="str">
        <f>특검2!G144</f>
        <v>용접흄</v>
      </c>
      <c r="L234" s="45" t="str">
        <f>특검2!I144</f>
        <v>A</v>
      </c>
      <c r="M234" s="45" t="s">
        <v>134</v>
      </c>
    </row>
    <row r="235" spans="1:13">
      <c r="A235" s="45" t="str">
        <f>IF(ISERROR(VLOOKUP(C235,특검!$D$2:$G$45,2,0)),"",(VLOOKUP(C235,특검!$D$2:$G$45,2,0)))</f>
        <v/>
      </c>
      <c r="C235" s="45">
        <v>0</v>
      </c>
      <c r="D235" s="51" t="str">
        <f>IF(ISERROR(VLOOKUP(C235,특검!$D$2:$G$45,4,0)),"",(VLOOKUP(C235,특검!$D$2:$G$45,4,0)))</f>
        <v/>
      </c>
      <c r="E235" s="45" t="s">
        <v>735</v>
      </c>
      <c r="F235" s="46">
        <v>1</v>
      </c>
      <c r="G235" s="45">
        <f>특검2!J145</f>
        <v>0</v>
      </c>
      <c r="H235" s="45">
        <f>특검2!K156</f>
        <v>0</v>
      </c>
      <c r="I235" s="45">
        <f>특검2!L145</f>
        <v>0</v>
      </c>
      <c r="K235" s="45" t="str">
        <f>특검2!G145</f>
        <v>자외선</v>
      </c>
      <c r="L235" s="45" t="str">
        <f>특검2!I145</f>
        <v>A</v>
      </c>
      <c r="M235" s="45" t="s">
        <v>134</v>
      </c>
    </row>
    <row r="236" spans="1:13">
      <c r="A236" s="45" t="str">
        <f>IF(ISERROR(VLOOKUP(C236,특검!$D$2:$G$45,2,0)),"",(VLOOKUP(C236,특검!$D$2:$G$45,2,0)))</f>
        <v/>
      </c>
      <c r="C236" s="45">
        <v>0</v>
      </c>
      <c r="D236" s="51" t="str">
        <f>IF(ISERROR(VLOOKUP(C236,특검!$D$2:$G$45,4,0)),"",(VLOOKUP(C236,특검!$D$2:$G$45,4,0)))</f>
        <v/>
      </c>
      <c r="E236" s="45" t="s">
        <v>735</v>
      </c>
      <c r="F236" s="46">
        <v>1</v>
      </c>
      <c r="G236" s="45" t="str">
        <f>특검2!J146</f>
        <v>심혈관계 주의( 심혈관계)</v>
      </c>
      <c r="H236" s="45">
        <f>특검2!K157</f>
        <v>0</v>
      </c>
      <c r="I236" s="45">
        <f>특검2!L146</f>
        <v>0</v>
      </c>
      <c r="K236" s="45" t="str">
        <f>특검2!G146</f>
        <v>야간작업( 월평균4회 )</v>
      </c>
      <c r="L236" s="45" t="str">
        <f>특검2!I146</f>
        <v>CN</v>
      </c>
      <c r="M236" s="45" t="s">
        <v>134</v>
      </c>
    </row>
    <row r="237" spans="1:13">
      <c r="A237" s="45" t="str">
        <f>IF(ISERROR(VLOOKUP(C237,특검!$D$2:$G$45,2,0)),"",(VLOOKUP(C237,특검!$D$2:$G$45,2,0)))</f>
        <v/>
      </c>
      <c r="C237" s="45">
        <v>0</v>
      </c>
      <c r="D237" s="51" t="str">
        <f>IF(ISERROR(VLOOKUP(C237,특검!$D$2:$G$45,4,0)),"",(VLOOKUP(C237,특검!$D$2:$G$45,4,0)))</f>
        <v/>
      </c>
      <c r="E237" s="45" t="s">
        <v>735</v>
      </c>
      <c r="F237" s="46">
        <v>1</v>
      </c>
      <c r="G237" s="45">
        <f>특검2!J147</f>
        <v>0</v>
      </c>
      <c r="H237" s="45">
        <f>특검2!K158</f>
        <v>0</v>
      </c>
      <c r="I237" s="45">
        <f>특검2!L147</f>
        <v>0</v>
      </c>
      <c r="K237" s="45">
        <f>특검2!G147</f>
        <v>0</v>
      </c>
      <c r="L237" s="45">
        <f>특검2!I147</f>
        <v>0</v>
      </c>
      <c r="M237" s="45" t="s">
        <v>134</v>
      </c>
    </row>
    <row r="238" spans="1:13">
      <c r="A238" s="45" t="str">
        <f>IF(ISERROR(VLOOKUP(C238,특검!$D$2:$G$45,2,0)),"",(VLOOKUP(C238,특검!$D$2:$G$45,2,0)))</f>
        <v/>
      </c>
      <c r="C238" s="45">
        <v>0</v>
      </c>
      <c r="D238" s="51" t="str">
        <f>IF(ISERROR(VLOOKUP(C238,특검!$D$2:$G$45,4,0)),"",(VLOOKUP(C238,특검!$D$2:$G$45,4,0)))</f>
        <v/>
      </c>
      <c r="E238" s="45" t="s">
        <v>735</v>
      </c>
      <c r="F238" s="46">
        <v>1</v>
      </c>
      <c r="G238" s="45">
        <f>특검2!J148</f>
        <v>0</v>
      </c>
      <c r="H238" s="45">
        <f>특검2!K159</f>
        <v>0</v>
      </c>
      <c r="I238" s="45">
        <f>특검2!L148</f>
        <v>0</v>
      </c>
      <c r="K238" s="45">
        <f>특검2!G148</f>
        <v>0</v>
      </c>
      <c r="L238" s="45">
        <f>특검2!I148</f>
        <v>0</v>
      </c>
      <c r="M238" s="45" t="s">
        <v>134</v>
      </c>
    </row>
    <row r="239" spans="1:13">
      <c r="A239" s="45" t="str">
        <f>IF(ISERROR(VLOOKUP(C239,특검!$D$2:$G$45,2,0)),"",(VLOOKUP(C239,특검!$D$2:$G$45,2,0)))</f>
        <v/>
      </c>
      <c r="C239" s="45">
        <v>0</v>
      </c>
      <c r="D239" s="51" t="str">
        <f>IF(ISERROR(VLOOKUP(C239,특검!$D$2:$G$45,4,0)),"",(VLOOKUP(C239,특검!$D$2:$G$45,4,0)))</f>
        <v/>
      </c>
      <c r="E239" s="45" t="s">
        <v>735</v>
      </c>
      <c r="F239" s="46">
        <v>1</v>
      </c>
      <c r="G239" s="45">
        <f>특검2!J149</f>
        <v>0</v>
      </c>
      <c r="H239" s="45">
        <f>특검2!K160</f>
        <v>0</v>
      </c>
      <c r="I239" s="45">
        <f>특검2!L149</f>
        <v>0</v>
      </c>
      <c r="K239" s="45" t="str">
        <f>특검2!G149</f>
        <v>적외선</v>
      </c>
      <c r="L239" s="45" t="str">
        <f>특검2!I149</f>
        <v>A</v>
      </c>
      <c r="M239" s="45" t="s">
        <v>134</v>
      </c>
    </row>
    <row r="240" spans="1:13">
      <c r="A240" s="45" t="str">
        <f>IF(ISERROR(VLOOKUP(C240,특검!$D$2:$G$45,2,0)),"",(VLOOKUP(C240,특검!$D$2:$G$45,2,0)))</f>
        <v>861203-5141094</v>
      </c>
      <c r="C240" s="45" t="s">
        <v>265</v>
      </c>
      <c r="D240" s="51">
        <f>IF(ISERROR(VLOOKUP(C240,특검!$D$2:$G$45,4,0)),"",(VLOOKUP(C240,특검!$D$2:$G$45,4,0)))</f>
        <v>43440</v>
      </c>
      <c r="E240" s="45" t="s">
        <v>735</v>
      </c>
      <c r="F240" s="46">
        <v>1</v>
      </c>
      <c r="G240" s="45">
        <f>특검2!J150</f>
        <v>0</v>
      </c>
      <c r="H240" s="45">
        <f>특검2!K161</f>
        <v>0</v>
      </c>
      <c r="I240" s="45" t="str">
        <f>특검2!L150</f>
        <v>가</v>
      </c>
      <c r="K240" s="45" t="str">
        <f>특검2!G150</f>
        <v>산화철</v>
      </c>
      <c r="L240" s="45" t="str">
        <f>특검2!I150</f>
        <v>A</v>
      </c>
      <c r="M240" s="45" t="s">
        <v>134</v>
      </c>
    </row>
    <row r="241" spans="1:13">
      <c r="A241" s="45" t="str">
        <f>IF(ISERROR(VLOOKUP(C241,특검!$D$2:$G$45,2,0)),"",(VLOOKUP(C241,특검!$D$2:$G$45,2,0)))</f>
        <v/>
      </c>
      <c r="C241" s="45">
        <v>0</v>
      </c>
      <c r="D241" s="51" t="str">
        <f>IF(ISERROR(VLOOKUP(C241,특검!$D$2:$G$45,4,0)),"",(VLOOKUP(C241,특검!$D$2:$G$45,4,0)))</f>
        <v/>
      </c>
      <c r="E241" s="45" t="s">
        <v>735</v>
      </c>
      <c r="F241" s="46">
        <v>1</v>
      </c>
      <c r="G241" s="45">
        <f>특검2!J151</f>
        <v>0</v>
      </c>
      <c r="H241" s="45">
        <f>특검2!K162</f>
        <v>0</v>
      </c>
      <c r="I241" s="45">
        <f>특검2!L151</f>
        <v>0</v>
      </c>
      <c r="K241" s="45" t="str">
        <f>특검2!G151</f>
        <v>광물성분진</v>
      </c>
      <c r="L241" s="45" t="str">
        <f>특검2!I151</f>
        <v>A</v>
      </c>
      <c r="M241" s="45" t="s">
        <v>134</v>
      </c>
    </row>
    <row r="242" spans="1:13">
      <c r="A242" s="45" t="str">
        <f>IF(ISERROR(VLOOKUP(C242,특검!$D$2:$G$45,2,0)),"",(VLOOKUP(C242,특검!$D$2:$G$45,2,0)))</f>
        <v/>
      </c>
      <c r="C242" s="45">
        <v>0</v>
      </c>
      <c r="D242" s="51" t="str">
        <f>IF(ISERROR(VLOOKUP(C242,특검!$D$2:$G$45,4,0)),"",(VLOOKUP(C242,특검!$D$2:$G$45,4,0)))</f>
        <v/>
      </c>
      <c r="E242" s="45" t="s">
        <v>735</v>
      </c>
      <c r="F242" s="46">
        <v>1</v>
      </c>
      <c r="G242" s="45">
        <f>특검2!J152</f>
        <v>0</v>
      </c>
      <c r="H242" s="45">
        <f>특검2!K163</f>
        <v>0</v>
      </c>
      <c r="I242" s="45">
        <f>특검2!L152</f>
        <v>0</v>
      </c>
      <c r="K242" s="45" t="str">
        <f>특검2!G152</f>
        <v>야간작업( 월평균4회 )</v>
      </c>
      <c r="L242" s="45" t="str">
        <f>특검2!I152</f>
        <v>A</v>
      </c>
      <c r="M242" s="45" t="s">
        <v>134</v>
      </c>
    </row>
    <row r="243" spans="1:13">
      <c r="A243" s="45" t="str">
        <f>IF(ISERROR(VLOOKUP(C243,특검!$D$2:$G$45,2,0)),"",(VLOOKUP(C243,특검!$D$2:$G$45,2,0)))</f>
        <v>740414-1813512</v>
      </c>
      <c r="C243" s="45" t="s">
        <v>196</v>
      </c>
      <c r="D243" s="51">
        <f>IF(ISERROR(VLOOKUP(C243,특검!$D$2:$G$45,4,0)),"",(VLOOKUP(C243,특검!$D$2:$G$45,4,0)))</f>
        <v>43438</v>
      </c>
      <c r="E243" s="45" t="s">
        <v>735</v>
      </c>
      <c r="F243" s="46">
        <v>1</v>
      </c>
      <c r="G243" s="45">
        <f>특검2!J153</f>
        <v>0</v>
      </c>
      <c r="H243" s="45">
        <f>특검2!K164</f>
        <v>0</v>
      </c>
      <c r="I243" s="45" t="str">
        <f>특검2!L153</f>
        <v>가</v>
      </c>
      <c r="K243" s="45" t="str">
        <f>특검2!G153</f>
        <v>망간</v>
      </c>
      <c r="L243" s="45" t="str">
        <f>특검2!I153</f>
        <v>A</v>
      </c>
      <c r="M243" s="45" t="s">
        <v>134</v>
      </c>
    </row>
    <row r="244" spans="1:13">
      <c r="A244" s="45" t="str">
        <f>IF(ISERROR(VLOOKUP(C244,특검!$D$2:$G$45,2,0)),"",(VLOOKUP(C244,특검!$D$2:$G$45,2,0)))</f>
        <v/>
      </c>
      <c r="C244" s="45">
        <v>0</v>
      </c>
      <c r="D244" s="51" t="str">
        <f>IF(ISERROR(VLOOKUP(C244,특검!$D$2:$G$45,4,0)),"",(VLOOKUP(C244,특검!$D$2:$G$45,4,0)))</f>
        <v/>
      </c>
      <c r="E244" s="45" t="s">
        <v>735</v>
      </c>
      <c r="F244" s="46">
        <v>1</v>
      </c>
      <c r="G244" s="45">
        <f>특검2!J154</f>
        <v>0</v>
      </c>
      <c r="H244" s="45">
        <f>특검2!K165</f>
        <v>0</v>
      </c>
      <c r="I244" s="45">
        <f>특검2!L154</f>
        <v>0</v>
      </c>
      <c r="K244" s="45" t="str">
        <f>특검2!G154</f>
        <v>알루미늄과  그 화합 물</v>
      </c>
      <c r="L244" s="45" t="str">
        <f>특검2!I154</f>
        <v>A</v>
      </c>
      <c r="M244" s="45" t="s">
        <v>134</v>
      </c>
    </row>
    <row r="245" spans="1:13">
      <c r="A245" s="45" t="str">
        <f>IF(ISERROR(VLOOKUP(C245,특검!$D$2:$G$45,2,0)),"",(VLOOKUP(C245,특검!$D$2:$G$45,2,0)))</f>
        <v/>
      </c>
      <c r="C245" s="45">
        <v>0</v>
      </c>
      <c r="D245" s="51" t="str">
        <f>IF(ISERROR(VLOOKUP(C245,특검!$D$2:$G$45,4,0)),"",(VLOOKUP(C245,특검!$D$2:$G$45,4,0)))</f>
        <v/>
      </c>
      <c r="E245" s="45" t="s">
        <v>735</v>
      </c>
      <c r="F245" s="46">
        <v>1</v>
      </c>
      <c r="G245" s="45">
        <f>특검2!J155</f>
        <v>0</v>
      </c>
      <c r="H245" s="45">
        <f>특검2!K166</f>
        <v>0</v>
      </c>
      <c r="I245" s="45">
        <f>특검2!L155</f>
        <v>0</v>
      </c>
      <c r="K245" s="45" t="str">
        <f>특검2!G155</f>
        <v>산화철</v>
      </c>
      <c r="L245" s="45" t="str">
        <f>특검2!I155</f>
        <v>A</v>
      </c>
      <c r="M245" s="45" t="s">
        <v>134</v>
      </c>
    </row>
    <row r="246" spans="1:13">
      <c r="A246" s="45" t="str">
        <f>IF(ISERROR(VLOOKUP(C246,특검!$D$2:$G$45,2,0)),"",(VLOOKUP(C246,특검!$D$2:$G$45,2,0)))</f>
        <v/>
      </c>
      <c r="C246" s="45">
        <v>0</v>
      </c>
      <c r="D246" s="51" t="str">
        <f>IF(ISERROR(VLOOKUP(C246,특검!$D$2:$G$45,4,0)),"",(VLOOKUP(C246,특검!$D$2:$G$45,4,0)))</f>
        <v/>
      </c>
      <c r="E246" s="45" t="s">
        <v>735</v>
      </c>
      <c r="F246" s="46">
        <v>1</v>
      </c>
      <c r="G246" s="45">
        <f>특검2!J156</f>
        <v>0</v>
      </c>
      <c r="H246" s="45">
        <f>특검2!K167</f>
        <v>0</v>
      </c>
      <c r="I246" s="45">
        <f>특검2!L156</f>
        <v>0</v>
      </c>
      <c r="K246" s="45" t="str">
        <f>특검2!G156</f>
        <v>광물성분진</v>
      </c>
      <c r="L246" s="45" t="str">
        <f>특검2!I156</f>
        <v>A</v>
      </c>
      <c r="M246" s="45" t="s">
        <v>134</v>
      </c>
    </row>
    <row r="247" spans="1:13">
      <c r="A247" s="45" t="str">
        <f>IF(ISERROR(VLOOKUP(C247,특검!$D$2:$G$45,2,0)),"",(VLOOKUP(C247,특검!$D$2:$G$45,2,0)))</f>
        <v/>
      </c>
      <c r="C247" s="45">
        <v>0</v>
      </c>
      <c r="D247" s="51" t="str">
        <f>IF(ISERROR(VLOOKUP(C247,특검!$D$2:$G$45,4,0)),"",(VLOOKUP(C247,특검!$D$2:$G$45,4,0)))</f>
        <v/>
      </c>
      <c r="E247" s="45" t="s">
        <v>735</v>
      </c>
      <c r="F247" s="46">
        <v>1</v>
      </c>
      <c r="G247" s="45">
        <f>특검2!J157</f>
        <v>0</v>
      </c>
      <c r="H247" s="45">
        <f>특검2!K168</f>
        <v>0</v>
      </c>
      <c r="I247" s="45">
        <f>특검2!L157</f>
        <v>0</v>
      </c>
      <c r="K247" s="45" t="str">
        <f>특검2!G157</f>
        <v>용접흄</v>
      </c>
      <c r="L247" s="45" t="str">
        <f>특검2!I157</f>
        <v>A</v>
      </c>
      <c r="M247" s="45" t="s">
        <v>134</v>
      </c>
    </row>
    <row r="248" spans="1:13">
      <c r="A248" s="45" t="str">
        <f>IF(ISERROR(VLOOKUP(C248,특검!$D$2:$G$45,2,0)),"",(VLOOKUP(C248,특검!$D$2:$G$45,2,0)))</f>
        <v/>
      </c>
      <c r="C248" s="45">
        <v>0</v>
      </c>
      <c r="D248" s="51" t="str">
        <f>IF(ISERROR(VLOOKUP(C248,특검!$D$2:$G$45,4,0)),"",(VLOOKUP(C248,특검!$D$2:$G$45,4,0)))</f>
        <v/>
      </c>
      <c r="E248" s="45" t="s">
        <v>735</v>
      </c>
      <c r="F248" s="46">
        <v>1</v>
      </c>
      <c r="G248" s="45">
        <f>특검2!J158</f>
        <v>0</v>
      </c>
      <c r="H248" s="45">
        <f>특검2!K169</f>
        <v>0</v>
      </c>
      <c r="I248" s="45">
        <f>특검2!L158</f>
        <v>0</v>
      </c>
      <c r="K248" s="45" t="str">
        <f>특검2!G158</f>
        <v>자외선</v>
      </c>
      <c r="L248" s="45" t="str">
        <f>특검2!I158</f>
        <v>A</v>
      </c>
      <c r="M248" s="45" t="s">
        <v>134</v>
      </c>
    </row>
    <row r="249" spans="1:13">
      <c r="A249" s="45" t="str">
        <f>IF(ISERROR(VLOOKUP(C249,특검!$D$2:$G$45,2,0)),"",(VLOOKUP(C249,특검!$D$2:$G$45,2,0)))</f>
        <v/>
      </c>
      <c r="C249" s="45">
        <v>0</v>
      </c>
      <c r="D249" s="51" t="str">
        <f>IF(ISERROR(VLOOKUP(C249,특검!$D$2:$G$45,4,0)),"",(VLOOKUP(C249,특검!$D$2:$G$45,4,0)))</f>
        <v/>
      </c>
      <c r="E249" s="45" t="s">
        <v>735</v>
      </c>
      <c r="F249" s="46">
        <v>1</v>
      </c>
      <c r="G249" s="45">
        <f>특검2!J159</f>
        <v>0</v>
      </c>
      <c r="H249" s="45">
        <f>특검2!K170</f>
        <v>0</v>
      </c>
      <c r="I249" s="45">
        <f>특검2!L159</f>
        <v>0</v>
      </c>
      <c r="K249" s="45" t="str">
        <f>특검2!G159</f>
        <v>적외선</v>
      </c>
      <c r="L249" s="45" t="str">
        <f>특검2!I159</f>
        <v>A</v>
      </c>
      <c r="M249" s="45" t="s">
        <v>134</v>
      </c>
    </row>
    <row r="250" spans="1:13">
      <c r="A250" s="45" t="str">
        <f>IF(ISERROR(VLOOKUP(C250,특검!$D$2:$G$45,2,0)),"",(VLOOKUP(C250,특검!$D$2:$G$45,2,0)))</f>
        <v>710903-1448924</v>
      </c>
      <c r="C250" s="45" t="s">
        <v>269</v>
      </c>
      <c r="D250" s="51">
        <f>IF(ISERROR(VLOOKUP(C250,특검!$D$2:$G$45,4,0)),"",(VLOOKUP(C250,특검!$D$2:$G$45,4,0)))</f>
        <v>43440</v>
      </c>
      <c r="E250" s="45" t="s">
        <v>735</v>
      </c>
      <c r="F250" s="46">
        <v>1</v>
      </c>
      <c r="G250" s="45">
        <f>특검2!J160</f>
        <v>0</v>
      </c>
      <c r="H250" s="45">
        <f>특검2!K171</f>
        <v>0</v>
      </c>
      <c r="I250" s="45" t="str">
        <f>특검2!L160</f>
        <v>가</v>
      </c>
      <c r="K250" s="45" t="str">
        <f>특검2!G160</f>
        <v>산화철</v>
      </c>
      <c r="L250" s="45" t="str">
        <f>특검2!I160</f>
        <v>A</v>
      </c>
      <c r="M250" s="45" t="s">
        <v>134</v>
      </c>
    </row>
    <row r="251" spans="1:13">
      <c r="A251" s="45" t="str">
        <f>IF(ISERROR(VLOOKUP(C251,특검!$D$2:$G$45,2,0)),"",(VLOOKUP(C251,특검!$D$2:$G$45,2,0)))</f>
        <v/>
      </c>
      <c r="C251" s="45">
        <v>0</v>
      </c>
      <c r="D251" s="51" t="str">
        <f>IF(ISERROR(VLOOKUP(C251,특검!$D$2:$G$45,4,0)),"",(VLOOKUP(C251,특검!$D$2:$G$45,4,0)))</f>
        <v/>
      </c>
      <c r="E251" s="45" t="s">
        <v>735</v>
      </c>
      <c r="F251" s="46">
        <v>1</v>
      </c>
      <c r="G251" s="45">
        <f>특검2!J161</f>
        <v>0</v>
      </c>
      <c r="H251" s="45" t="str">
        <f>특검2!K172</f>
        <v xml:space="preserve">&gt;&gt; 심혈관계 질환(고혈압 : DN) </v>
      </c>
      <c r="I251" s="45">
        <f>특검2!L161</f>
        <v>0</v>
      </c>
      <c r="K251" s="45" t="str">
        <f>특검2!G161</f>
        <v>광물성분진</v>
      </c>
      <c r="L251" s="45" t="str">
        <f>특검2!I161</f>
        <v>A</v>
      </c>
      <c r="M251" s="45" t="s">
        <v>134</v>
      </c>
    </row>
    <row r="252" spans="1:13">
      <c r="A252" s="45" t="str">
        <f>IF(ISERROR(VLOOKUP(C252,특검!$D$2:$G$45,2,0)),"",(VLOOKUP(C252,특검!$D$2:$G$45,2,0)))</f>
        <v/>
      </c>
      <c r="C252" s="45">
        <v>0</v>
      </c>
      <c r="D252" s="51" t="str">
        <f>IF(ISERROR(VLOOKUP(C252,특검!$D$2:$G$45,4,0)),"",(VLOOKUP(C252,특검!$D$2:$G$45,4,0)))</f>
        <v/>
      </c>
      <c r="E252" s="45" t="s">
        <v>735</v>
      </c>
      <c r="F252" s="46">
        <v>1</v>
      </c>
      <c r="G252" s="45">
        <f>특검2!J162</f>
        <v>0</v>
      </c>
      <c r="H252" s="45" t="str">
        <f>특검2!K173</f>
        <v xml:space="preserve">  1. 보건관리자 상담( 현재 고혈압조절제 복용중)</v>
      </c>
      <c r="I252" s="45">
        <f>특검2!L162</f>
        <v>0</v>
      </c>
      <c r="K252" s="45" t="str">
        <f>특검2!G162</f>
        <v>소음</v>
      </c>
      <c r="L252" s="45" t="str">
        <f>특검2!I162</f>
        <v>A</v>
      </c>
      <c r="M252" s="45" t="s">
        <v>134</v>
      </c>
    </row>
    <row r="253" spans="1:13">
      <c r="A253" s="45" t="str">
        <f>IF(ISERROR(VLOOKUP(C253,특검!$D$2:$G$45,2,0)),"",(VLOOKUP(C253,특검!$D$2:$G$45,2,0)))</f>
        <v/>
      </c>
      <c r="C253" s="45">
        <v>0</v>
      </c>
      <c r="D253" s="51" t="str">
        <f>IF(ISERROR(VLOOKUP(C253,특검!$D$2:$G$45,4,0)),"",(VLOOKUP(C253,특검!$D$2:$G$45,4,0)))</f>
        <v/>
      </c>
      <c r="E253" s="45" t="s">
        <v>735</v>
      </c>
      <c r="F253" s="46">
        <v>1</v>
      </c>
      <c r="G253" s="45">
        <f>특검2!J163</f>
        <v>0</v>
      </c>
      <c r="H253" s="45" t="str">
        <f>특검2!K174</f>
        <v xml:space="preserve">  2. 내과진료, 주기적 인 혈압 측정, 체중감량  권유</v>
      </c>
      <c r="I253" s="45">
        <f>특검2!L163</f>
        <v>0</v>
      </c>
      <c r="K253" s="45" t="str">
        <f>특검2!G163</f>
        <v>소음</v>
      </c>
      <c r="L253" s="45" t="str">
        <f>특검2!I163</f>
        <v>A</v>
      </c>
      <c r="M253" s="45" t="s">
        <v>134</v>
      </c>
    </row>
    <row r="254" spans="1:13">
      <c r="A254" s="45" t="str">
        <f>IF(ISERROR(VLOOKUP(C254,특검!$D$2:$G$45,2,0)),"",(VLOOKUP(C254,특검!$D$2:$G$45,2,0)))</f>
        <v/>
      </c>
      <c r="C254" s="45">
        <v>0</v>
      </c>
      <c r="D254" s="51" t="str">
        <f>IF(ISERROR(VLOOKUP(C254,특검!$D$2:$G$45,4,0)),"",(VLOOKUP(C254,특검!$D$2:$G$45,4,0)))</f>
        <v/>
      </c>
      <c r="E254" s="45" t="s">
        <v>735</v>
      </c>
      <c r="F254" s="46">
        <v>1</v>
      </c>
      <c r="G254" s="45">
        <f>특검2!J164</f>
        <v>0</v>
      </c>
      <c r="H254" s="45">
        <f>특검2!K175</f>
        <v>0</v>
      </c>
      <c r="I254" s="45">
        <f>특검2!L164</f>
        <v>0</v>
      </c>
      <c r="K254" s="45" t="str">
        <f>특검2!G164</f>
        <v>야간작업( 월평균4회 )</v>
      </c>
      <c r="L254" s="45" t="str">
        <f>특검2!I164</f>
        <v>A</v>
      </c>
      <c r="M254" s="45" t="s">
        <v>134</v>
      </c>
    </row>
    <row r="255" spans="1:13">
      <c r="A255" s="45" t="str">
        <f>IF(ISERROR(VLOOKUP(C255,특검!$D$2:$G$45,2,0)),"",(VLOOKUP(C255,특검!$D$2:$G$45,2,0)))</f>
        <v>790214-5340299</v>
      </c>
      <c r="C255" s="45" t="s">
        <v>273</v>
      </c>
      <c r="D255" s="51">
        <f>IF(ISERROR(VLOOKUP(C255,특검!$D$2:$G$45,4,0)),"",(VLOOKUP(C255,특검!$D$2:$G$45,4,0)))</f>
        <v>43440</v>
      </c>
      <c r="E255" s="45" t="s">
        <v>735</v>
      </c>
      <c r="F255" s="46">
        <v>1</v>
      </c>
      <c r="G255" s="45">
        <f>특검2!J165</f>
        <v>0</v>
      </c>
      <c r="H255" s="45">
        <f>특검2!K176</f>
        <v>0</v>
      </c>
      <c r="I255" s="45" t="str">
        <f>특검2!L165</f>
        <v>가</v>
      </c>
      <c r="K255" s="45" t="str">
        <f>특검2!G165</f>
        <v>산화철</v>
      </c>
      <c r="L255" s="45" t="str">
        <f>특검2!I165</f>
        <v>A</v>
      </c>
      <c r="M255" s="45" t="s">
        <v>134</v>
      </c>
    </row>
    <row r="256" spans="1:13">
      <c r="A256" s="45" t="str">
        <f>IF(ISERROR(VLOOKUP(C256,특검!$D$2:$G$45,2,0)),"",(VLOOKUP(C256,특검!$D$2:$G$45,2,0)))</f>
        <v/>
      </c>
      <c r="C256" s="45">
        <v>0</v>
      </c>
      <c r="D256" s="51" t="str">
        <f>IF(ISERROR(VLOOKUP(C256,특검!$D$2:$G$45,4,0)),"",(VLOOKUP(C256,특검!$D$2:$G$45,4,0)))</f>
        <v/>
      </c>
      <c r="E256" s="45" t="s">
        <v>735</v>
      </c>
      <c r="F256" s="46">
        <v>1</v>
      </c>
      <c r="G256" s="45">
        <f>특검2!J166</f>
        <v>0</v>
      </c>
      <c r="H256" s="45" t="str">
        <f>특검2!K177</f>
        <v xml:space="preserve">&gt;&gt; 심혈관계 주의(이상지 질혈증: CN) </v>
      </c>
      <c r="I256" s="45">
        <f>특검2!L166</f>
        <v>0</v>
      </c>
      <c r="K256" s="45" t="str">
        <f>특검2!G166</f>
        <v>광물성분진</v>
      </c>
      <c r="L256" s="45" t="str">
        <f>특검2!I166</f>
        <v>A</v>
      </c>
      <c r="M256" s="45" t="s">
        <v>134</v>
      </c>
    </row>
    <row r="257" spans="1:13">
      <c r="A257" s="45" t="str">
        <f>IF(ISERROR(VLOOKUP(C257,특검!$D$2:$G$45,2,0)),"",(VLOOKUP(C257,특검!$D$2:$G$45,2,0)))</f>
        <v/>
      </c>
      <c r="C257" s="45">
        <v>0</v>
      </c>
      <c r="D257" s="51" t="str">
        <f>IF(ISERROR(VLOOKUP(C257,특검!$D$2:$G$45,4,0)),"",(VLOOKUP(C257,특검!$D$2:$G$45,4,0)))</f>
        <v/>
      </c>
      <c r="E257" s="45" t="s">
        <v>735</v>
      </c>
      <c r="F257" s="46">
        <v>1</v>
      </c>
      <c r="G257" s="45">
        <f>특검2!J167</f>
        <v>0</v>
      </c>
      <c r="H257" s="45" t="str">
        <f>특검2!K178</f>
        <v xml:space="preserve">  1. 보건관리자 상담</v>
      </c>
      <c r="I257" s="45">
        <f>특검2!L167</f>
        <v>0</v>
      </c>
      <c r="K257" s="45" t="str">
        <f>특검2!G167</f>
        <v>소음</v>
      </c>
      <c r="L257" s="45" t="str">
        <f>특검2!I167</f>
        <v>A</v>
      </c>
      <c r="M257" s="45" t="s">
        <v>134</v>
      </c>
    </row>
    <row r="258" spans="1:13">
      <c r="A258" s="45" t="str">
        <f>IF(ISERROR(VLOOKUP(C258,특검!$D$2:$G$45,2,0)),"",(VLOOKUP(C258,특검!$D$2:$G$45,2,0)))</f>
        <v/>
      </c>
      <c r="C258" s="45">
        <v>0</v>
      </c>
      <c r="D258" s="51" t="str">
        <f>IF(ISERROR(VLOOKUP(C258,특검!$D$2:$G$45,4,0)),"",(VLOOKUP(C258,특검!$D$2:$G$45,4,0)))</f>
        <v/>
      </c>
      <c r="E258" s="45" t="s">
        <v>735</v>
      </c>
      <c r="F258" s="46">
        <v>1</v>
      </c>
      <c r="G258" s="45">
        <f>특검2!J168</f>
        <v>0</v>
      </c>
      <c r="H258" s="45" t="str">
        <f>특검2!K179</f>
        <v xml:space="preserve">  2. 주기적인 콜레스테 롤 측정, 식이조절, 운동  및 체중감량 권유</v>
      </c>
      <c r="I258" s="45">
        <f>특검2!L168</f>
        <v>0</v>
      </c>
      <c r="K258" s="45" t="str">
        <f>특검2!G168</f>
        <v>소음</v>
      </c>
      <c r="L258" s="45" t="str">
        <f>특검2!I168</f>
        <v>A</v>
      </c>
      <c r="M258" s="45" t="s">
        <v>134</v>
      </c>
    </row>
    <row r="259" spans="1:13">
      <c r="A259" s="45" t="str">
        <f>IF(ISERROR(VLOOKUP(C259,특검!$D$2:$G$45,2,0)),"",(VLOOKUP(C259,특검!$D$2:$G$45,2,0)))</f>
        <v/>
      </c>
      <c r="C259" s="45">
        <v>0</v>
      </c>
      <c r="D259" s="51" t="str">
        <f>IF(ISERROR(VLOOKUP(C259,특검!$D$2:$G$45,4,0)),"",(VLOOKUP(C259,특검!$D$2:$G$45,4,0)))</f>
        <v/>
      </c>
      <c r="E259" s="45" t="s">
        <v>735</v>
      </c>
      <c r="F259" s="46">
        <v>1</v>
      </c>
      <c r="G259" s="45">
        <f>특검2!J169</f>
        <v>0</v>
      </c>
      <c r="H259" s="45">
        <f>특검2!K180</f>
        <v>0</v>
      </c>
      <c r="I259" s="45">
        <f>특검2!L169</f>
        <v>0</v>
      </c>
      <c r="K259" s="45" t="str">
        <f>특검2!G169</f>
        <v>야간작업( 월평균4회 )</v>
      </c>
      <c r="L259" s="45" t="str">
        <f>특검2!I169</f>
        <v>A</v>
      </c>
      <c r="M259" s="45" t="s">
        <v>134</v>
      </c>
    </row>
    <row r="260" spans="1:13">
      <c r="A260" s="45" t="str">
        <f>IF(ISERROR(VLOOKUP(C260,특검!$D$2:$G$45,2,0)),"",(VLOOKUP(C260,특검!$D$2:$G$45,2,0)))</f>
        <v>701211-1347610</v>
      </c>
      <c r="C260" s="45" t="s">
        <v>447</v>
      </c>
      <c r="D260" s="51">
        <f>IF(ISERROR(VLOOKUP(C260,특검!$D$2:$G$45,4,0)),"",(VLOOKUP(C260,특검!$D$2:$G$45,4,0)))</f>
        <v>43440</v>
      </c>
      <c r="E260" s="45" t="s">
        <v>735</v>
      </c>
      <c r="F260" s="46">
        <v>1</v>
      </c>
      <c r="G260" s="45">
        <f>특검2!J170</f>
        <v>0</v>
      </c>
      <c r="H260" s="45">
        <f>특검2!K181</f>
        <v>0</v>
      </c>
      <c r="I260" s="45" t="str">
        <f>특검2!L170</f>
        <v>나</v>
      </c>
      <c r="K260" s="45" t="str">
        <f>특검2!G170</f>
        <v>산화철</v>
      </c>
      <c r="L260" s="45" t="str">
        <f>특검2!I170</f>
        <v>A</v>
      </c>
      <c r="M260" s="45" t="s">
        <v>134</v>
      </c>
    </row>
    <row r="261" spans="1:13">
      <c r="A261" s="45" t="str">
        <f>IF(ISERROR(VLOOKUP(C261,특검!$D$2:$G$45,2,0)),"",(VLOOKUP(C261,특검!$D$2:$G$45,2,0)))</f>
        <v/>
      </c>
      <c r="C261" s="45">
        <v>0</v>
      </c>
      <c r="D261" s="51" t="str">
        <f>IF(ISERROR(VLOOKUP(C261,특검!$D$2:$G$45,4,0)),"",(VLOOKUP(C261,특검!$D$2:$G$45,4,0)))</f>
        <v/>
      </c>
      <c r="E261" s="45" t="s">
        <v>735</v>
      </c>
      <c r="F261" s="46">
        <v>1</v>
      </c>
      <c r="G261" s="45">
        <f>특검2!J171</f>
        <v>0</v>
      </c>
      <c r="H261" s="45">
        <f>특검2!K182</f>
        <v>0</v>
      </c>
      <c r="I261" s="45">
        <f>특검2!L171</f>
        <v>0</v>
      </c>
      <c r="K261" s="45" t="str">
        <f>특검2!G171</f>
        <v>광물성분진</v>
      </c>
      <c r="L261" s="45" t="str">
        <f>특검2!I171</f>
        <v>A</v>
      </c>
      <c r="M261" s="45" t="s">
        <v>134</v>
      </c>
    </row>
    <row r="262" spans="1:13">
      <c r="A262" s="45" t="str">
        <f>IF(ISERROR(VLOOKUP(C262,특검!$D$2:$G$45,2,0)),"",(VLOOKUP(C262,특검!$D$2:$G$45,2,0)))</f>
        <v/>
      </c>
      <c r="C262" s="45">
        <v>0</v>
      </c>
      <c r="D262" s="51" t="str">
        <f>IF(ISERROR(VLOOKUP(C262,특검!$D$2:$G$45,4,0)),"",(VLOOKUP(C262,특검!$D$2:$G$45,4,0)))</f>
        <v/>
      </c>
      <c r="E262" s="45" t="s">
        <v>735</v>
      </c>
      <c r="F262" s="46">
        <v>1</v>
      </c>
      <c r="G262" s="45" t="str">
        <f>특검2!J172</f>
        <v>심혈관계 질환( 심혈관계)</v>
      </c>
      <c r="H262" s="45">
        <f>특검2!K183</f>
        <v>0</v>
      </c>
      <c r="I262" s="45">
        <f>특검2!L172</f>
        <v>0</v>
      </c>
      <c r="K262" s="45" t="str">
        <f>특검2!G172</f>
        <v>야간작업( 월평균4회 )</v>
      </c>
      <c r="L262" s="45" t="str">
        <f>특검2!I172</f>
        <v>DN</v>
      </c>
      <c r="M262" s="45" t="s">
        <v>134</v>
      </c>
    </row>
    <row r="263" spans="1:13">
      <c r="A263" s="45" t="str">
        <f>IF(ISERROR(VLOOKUP(C263,특검!$D$2:$G$45,2,0)),"",(VLOOKUP(C263,특검!$D$2:$G$45,2,0)))</f>
        <v/>
      </c>
      <c r="C263" s="45">
        <v>0</v>
      </c>
      <c r="D263" s="51" t="str">
        <f>IF(ISERROR(VLOOKUP(C263,특검!$D$2:$G$45,4,0)),"",(VLOOKUP(C263,특검!$D$2:$G$45,4,0)))</f>
        <v/>
      </c>
      <c r="E263" s="45" t="s">
        <v>735</v>
      </c>
      <c r="F263" s="46">
        <v>1</v>
      </c>
      <c r="G263" s="45">
        <f>특검2!J173</f>
        <v>0</v>
      </c>
      <c r="H263" s="45">
        <f>특검2!K184</f>
        <v>0</v>
      </c>
      <c r="I263" s="45">
        <f>특검2!L173</f>
        <v>0</v>
      </c>
      <c r="K263" s="45">
        <f>특검2!G173</f>
        <v>0</v>
      </c>
      <c r="L263" s="45">
        <f>특검2!I173</f>
        <v>0</v>
      </c>
      <c r="M263" s="45" t="s">
        <v>134</v>
      </c>
    </row>
    <row r="264" spans="1:13">
      <c r="A264" s="45" t="str">
        <f>IF(ISERROR(VLOOKUP(C264,특검!$D$2:$G$45,2,0)),"",(VLOOKUP(C264,특검!$D$2:$G$45,2,0)))</f>
        <v/>
      </c>
      <c r="C264" s="45">
        <v>0</v>
      </c>
      <c r="D264" s="51" t="str">
        <f>IF(ISERROR(VLOOKUP(C264,특검!$D$2:$G$45,4,0)),"",(VLOOKUP(C264,특검!$D$2:$G$45,4,0)))</f>
        <v/>
      </c>
      <c r="E264" s="45" t="s">
        <v>735</v>
      </c>
      <c r="F264" s="46">
        <v>1</v>
      </c>
      <c r="G264" s="45">
        <f>특검2!J174</f>
        <v>0</v>
      </c>
      <c r="H264" s="45" t="str">
        <f>특검2!K185</f>
        <v xml:space="preserve">&gt;&gt; 심혈관계 주의(이상지 질혈증: CN) </v>
      </c>
      <c r="I264" s="45">
        <f>특검2!L174</f>
        <v>0</v>
      </c>
      <c r="K264" s="45">
        <f>특검2!G174</f>
        <v>0</v>
      </c>
      <c r="L264" s="45">
        <f>특검2!I174</f>
        <v>0</v>
      </c>
      <c r="M264" s="45" t="s">
        <v>134</v>
      </c>
    </row>
    <row r="265" spans="1:13">
      <c r="A265" s="45" t="str">
        <f>IF(ISERROR(VLOOKUP(C265,특검!$D$2:$G$45,2,0)),"",(VLOOKUP(C265,특검!$D$2:$G$45,2,0)))</f>
        <v>911127-5120038</v>
      </c>
      <c r="C265" s="45" t="s">
        <v>277</v>
      </c>
      <c r="D265" s="51">
        <f>IF(ISERROR(VLOOKUP(C265,특검!$D$2:$G$45,4,0)),"",(VLOOKUP(C265,특검!$D$2:$G$45,4,0)))</f>
        <v>43440</v>
      </c>
      <c r="E265" s="45" t="s">
        <v>735</v>
      </c>
      <c r="F265" s="46">
        <v>1</v>
      </c>
      <c r="G265" s="45">
        <f>특검2!J175</f>
        <v>0</v>
      </c>
      <c r="H265" s="45" t="str">
        <f>특검2!K186</f>
        <v xml:space="preserve">  1. 보건관리자 상담</v>
      </c>
      <c r="I265" s="45" t="str">
        <f>특검2!L175</f>
        <v>나</v>
      </c>
      <c r="K265" s="45" t="str">
        <f>특검2!G175</f>
        <v>산화철</v>
      </c>
      <c r="L265" s="45" t="str">
        <f>특검2!I175</f>
        <v>A</v>
      </c>
      <c r="M265" s="45" t="s">
        <v>134</v>
      </c>
    </row>
    <row r="266" spans="1:13">
      <c r="A266" s="45" t="str">
        <f>IF(ISERROR(VLOOKUP(C266,특검!$D$2:$G$45,2,0)),"",(VLOOKUP(C266,특검!$D$2:$G$45,2,0)))</f>
        <v/>
      </c>
      <c r="C266" s="45">
        <v>0</v>
      </c>
      <c r="D266" s="51" t="str">
        <f>IF(ISERROR(VLOOKUP(C266,특검!$D$2:$G$45,4,0)),"",(VLOOKUP(C266,특검!$D$2:$G$45,4,0)))</f>
        <v/>
      </c>
      <c r="E266" s="45" t="s">
        <v>735</v>
      </c>
      <c r="F266" s="46">
        <v>1</v>
      </c>
      <c r="G266" s="45">
        <f>특검2!J176</f>
        <v>0</v>
      </c>
      <c r="H266" s="45" t="str">
        <f>특검2!K187</f>
        <v xml:space="preserve">  2. 주기적인 콜레스테 롤 측정, 식이조절, 운동  및 체중감량 권유</v>
      </c>
      <c r="I266" s="45">
        <f>특검2!L176</f>
        <v>0</v>
      </c>
      <c r="K266" s="45" t="str">
        <f>특검2!G176</f>
        <v>광물성분진</v>
      </c>
      <c r="L266" s="45" t="str">
        <f>특검2!I176</f>
        <v>A</v>
      </c>
      <c r="M266" s="45" t="s">
        <v>134</v>
      </c>
    </row>
    <row r="267" spans="1:13">
      <c r="A267" s="45" t="str">
        <f>IF(ISERROR(VLOOKUP(C267,특검!$D$2:$G$45,2,0)),"",(VLOOKUP(C267,특검!$D$2:$G$45,2,0)))</f>
        <v/>
      </c>
      <c r="C267" s="45">
        <v>0</v>
      </c>
      <c r="D267" s="51" t="str">
        <f>IF(ISERROR(VLOOKUP(C267,특검!$D$2:$G$45,4,0)),"",(VLOOKUP(C267,특검!$D$2:$G$45,4,0)))</f>
        <v/>
      </c>
      <c r="E267" s="45" t="s">
        <v>735</v>
      </c>
      <c r="F267" s="46">
        <v>1</v>
      </c>
      <c r="G267" s="45" t="str">
        <f>특검2!J177</f>
        <v>심혈관계 주의( 심혈관계)</v>
      </c>
      <c r="H267" s="45">
        <f>특검2!K188</f>
        <v>0</v>
      </c>
      <c r="I267" s="45">
        <f>특검2!L177</f>
        <v>0</v>
      </c>
      <c r="K267" s="45" t="str">
        <f>특검2!G177</f>
        <v>야간작업( 월평균4회 )</v>
      </c>
      <c r="L267" s="45" t="str">
        <f>특검2!I177</f>
        <v>CN</v>
      </c>
      <c r="M267" s="45" t="s">
        <v>134</v>
      </c>
    </row>
    <row r="268" spans="1:13">
      <c r="A268" s="45" t="str">
        <f>IF(ISERROR(VLOOKUP(C268,특검!$D$2:$G$45,2,0)),"",(VLOOKUP(C268,특검!$D$2:$G$45,2,0)))</f>
        <v/>
      </c>
      <c r="C268" s="45">
        <v>0</v>
      </c>
      <c r="D268" s="51" t="str">
        <f>IF(ISERROR(VLOOKUP(C268,특검!$D$2:$G$45,4,0)),"",(VLOOKUP(C268,특검!$D$2:$G$45,4,0)))</f>
        <v/>
      </c>
      <c r="E268" s="45" t="s">
        <v>735</v>
      </c>
      <c r="F268" s="46">
        <v>1</v>
      </c>
      <c r="G268" s="45">
        <f>특검2!J178</f>
        <v>0</v>
      </c>
      <c r="H268" s="45">
        <f>특검2!K189</f>
        <v>0</v>
      </c>
      <c r="I268" s="45">
        <f>특검2!L178</f>
        <v>0</v>
      </c>
      <c r="K268" s="45">
        <f>특검2!G178</f>
        <v>0</v>
      </c>
      <c r="L268" s="45">
        <f>특검2!I178</f>
        <v>0</v>
      </c>
      <c r="M268" s="45" t="s">
        <v>134</v>
      </c>
    </row>
    <row r="269" spans="1:13">
      <c r="A269" s="45" t="str">
        <f>IF(ISERROR(VLOOKUP(C269,특검!$D$2:$G$45,2,0)),"",(VLOOKUP(C269,특검!$D$2:$G$45,2,0)))</f>
        <v/>
      </c>
      <c r="C269" s="45">
        <v>0</v>
      </c>
      <c r="D269" s="51" t="str">
        <f>IF(ISERROR(VLOOKUP(C269,특검!$D$2:$G$45,4,0)),"",(VLOOKUP(C269,특검!$D$2:$G$45,4,0)))</f>
        <v/>
      </c>
      <c r="E269" s="45" t="s">
        <v>735</v>
      </c>
      <c r="F269" s="46">
        <v>1</v>
      </c>
      <c r="G269" s="45">
        <f>특검2!J179</f>
        <v>0</v>
      </c>
      <c r="H269" s="45">
        <f>특검2!K190</f>
        <v>0</v>
      </c>
      <c r="I269" s="45">
        <f>특검2!L179</f>
        <v>0</v>
      </c>
      <c r="K269" s="45">
        <f>특검2!G179</f>
        <v>0</v>
      </c>
      <c r="L269" s="45">
        <f>특검2!I179</f>
        <v>0</v>
      </c>
      <c r="M269" s="45" t="s">
        <v>134</v>
      </c>
    </row>
    <row r="270" spans="1:13">
      <c r="A270" s="45" t="str">
        <f>IF(ISERROR(VLOOKUP(C270,특검!$D$2:$G$45,2,0)),"",(VLOOKUP(C270,특검!$D$2:$G$45,2,0)))</f>
        <v>841020-5340595</v>
      </c>
      <c r="C270" s="45" t="s">
        <v>740</v>
      </c>
      <c r="D270" s="51">
        <f>IF(ISERROR(VLOOKUP(C270,특검!$D$2:$G$45,4,0)),"",(VLOOKUP(C270,특검!$D$2:$G$45,4,0)))</f>
        <v>43440</v>
      </c>
      <c r="E270" s="45" t="s">
        <v>735</v>
      </c>
      <c r="F270" s="46">
        <v>1</v>
      </c>
      <c r="G270" s="45">
        <f>특검2!J180</f>
        <v>0</v>
      </c>
      <c r="H270" s="45">
        <f>특검2!K191</f>
        <v>0</v>
      </c>
      <c r="I270" s="45" t="str">
        <f>특검2!L180</f>
        <v>가</v>
      </c>
      <c r="K270" s="45" t="str">
        <f>특검2!G180</f>
        <v>산화철</v>
      </c>
      <c r="L270" s="45" t="str">
        <f>특검2!I180</f>
        <v>A</v>
      </c>
      <c r="M270" s="45" t="s">
        <v>134</v>
      </c>
    </row>
    <row r="271" spans="1:13">
      <c r="A271" s="45" t="str">
        <f>IF(ISERROR(VLOOKUP(C271,특검!$D$2:$G$45,2,0)),"",(VLOOKUP(C271,특검!$D$2:$G$45,2,0)))</f>
        <v/>
      </c>
      <c r="C271" s="45">
        <v>0</v>
      </c>
      <c r="D271" s="51" t="str">
        <f>IF(ISERROR(VLOOKUP(C271,특검!$D$2:$G$45,4,0)),"",(VLOOKUP(C271,특검!$D$2:$G$45,4,0)))</f>
        <v/>
      </c>
      <c r="E271" s="45" t="s">
        <v>735</v>
      </c>
      <c r="F271" s="46">
        <v>1</v>
      </c>
      <c r="G271" s="45">
        <f>특검2!J181</f>
        <v>0</v>
      </c>
      <c r="H271" s="45">
        <f>특검2!K192</f>
        <v>0</v>
      </c>
      <c r="I271" s="45">
        <f>특검2!L181</f>
        <v>0</v>
      </c>
      <c r="K271" s="45" t="str">
        <f>특검2!G181</f>
        <v>광물성분진</v>
      </c>
      <c r="L271" s="45" t="str">
        <f>특검2!I181</f>
        <v>A</v>
      </c>
      <c r="M271" s="45" t="s">
        <v>134</v>
      </c>
    </row>
    <row r="272" spans="1:13">
      <c r="A272" s="45" t="str">
        <f>IF(ISERROR(VLOOKUP(C272,특검!$D$2:$G$45,2,0)),"",(VLOOKUP(C272,특검!$D$2:$G$45,2,0)))</f>
        <v/>
      </c>
      <c r="C272" s="45">
        <v>0</v>
      </c>
      <c r="D272" s="51" t="str">
        <f>IF(ISERROR(VLOOKUP(C272,특검!$D$2:$G$45,4,0)),"",(VLOOKUP(C272,특검!$D$2:$G$45,4,0)))</f>
        <v/>
      </c>
      <c r="E272" s="45" t="s">
        <v>735</v>
      </c>
      <c r="F272" s="46">
        <v>1</v>
      </c>
      <c r="G272" s="45">
        <f>특검2!J182</f>
        <v>0</v>
      </c>
      <c r="H272" s="45">
        <f>특검2!K193</f>
        <v>0</v>
      </c>
      <c r="I272" s="45">
        <f>특검2!L182</f>
        <v>0</v>
      </c>
      <c r="K272" s="45" t="str">
        <f>특검2!G182</f>
        <v>야간작업( 월평균4회 )</v>
      </c>
      <c r="L272" s="45" t="str">
        <f>특검2!I182</f>
        <v>A</v>
      </c>
      <c r="M272" s="45" t="s">
        <v>134</v>
      </c>
    </row>
    <row r="273" spans="1:13">
      <c r="A273" s="45" t="str">
        <f>IF(ISERROR(VLOOKUP(C273,특검!$D$2:$G$45,2,0)),"",(VLOOKUP(C273,특검!$D$2:$G$45,2,0)))</f>
        <v>750301-1808517</v>
      </c>
      <c r="C273" s="45" t="s">
        <v>281</v>
      </c>
      <c r="D273" s="51">
        <f>IF(ISERROR(VLOOKUP(C273,특검!$D$2:$G$45,4,0)),"",(VLOOKUP(C273,특검!$D$2:$G$45,4,0)))</f>
        <v>43440</v>
      </c>
      <c r="E273" s="45" t="s">
        <v>735</v>
      </c>
      <c r="F273" s="46">
        <v>1</v>
      </c>
      <c r="G273" s="45">
        <f>특검2!J183</f>
        <v>0</v>
      </c>
      <c r="H273" s="45">
        <f>특검2!K194</f>
        <v>0</v>
      </c>
      <c r="I273" s="45" t="str">
        <f>특검2!L183</f>
        <v>나</v>
      </c>
      <c r="K273" s="45" t="str">
        <f>특검2!G183</f>
        <v>산화철</v>
      </c>
      <c r="L273" s="45" t="str">
        <f>특검2!I183</f>
        <v>A</v>
      </c>
      <c r="M273" s="45" t="s">
        <v>134</v>
      </c>
    </row>
    <row r="274" spans="1:13">
      <c r="A274" s="45" t="str">
        <f>IF(ISERROR(VLOOKUP(C274,특검!$D$2:$G$45,2,0)),"",(VLOOKUP(C274,특검!$D$2:$G$45,2,0)))</f>
        <v/>
      </c>
      <c r="C274" s="45">
        <v>0</v>
      </c>
      <c r="D274" s="51" t="str">
        <f>IF(ISERROR(VLOOKUP(C274,특검!$D$2:$G$45,4,0)),"",(VLOOKUP(C274,특검!$D$2:$G$45,4,0)))</f>
        <v/>
      </c>
      <c r="E274" s="45" t="s">
        <v>735</v>
      </c>
      <c r="F274" s="46">
        <v>1</v>
      </c>
      <c r="G274" s="45">
        <f>특검2!J184</f>
        <v>0</v>
      </c>
      <c r="H274" s="45">
        <f>특검2!K195</f>
        <v>0</v>
      </c>
      <c r="I274" s="45">
        <f>특검2!L184</f>
        <v>0</v>
      </c>
      <c r="K274" s="45" t="str">
        <f>특검2!G184</f>
        <v>광물성분진</v>
      </c>
      <c r="L274" s="45" t="str">
        <f>특검2!I184</f>
        <v>A</v>
      </c>
      <c r="M274" s="45" t="s">
        <v>134</v>
      </c>
    </row>
    <row r="275" spans="1:13">
      <c r="A275" s="45" t="str">
        <f>IF(ISERROR(VLOOKUP(C275,특검!$D$2:$G$45,2,0)),"",(VLOOKUP(C275,특검!$D$2:$G$45,2,0)))</f>
        <v/>
      </c>
      <c r="C275" s="45">
        <v>0</v>
      </c>
      <c r="D275" s="51" t="str">
        <f>IF(ISERROR(VLOOKUP(C275,특검!$D$2:$G$45,4,0)),"",(VLOOKUP(C275,특검!$D$2:$G$45,4,0)))</f>
        <v/>
      </c>
      <c r="E275" s="45" t="s">
        <v>735</v>
      </c>
      <c r="F275" s="46">
        <v>1</v>
      </c>
      <c r="G275" s="45" t="str">
        <f>특검2!J185</f>
        <v>심혈관계 주의( 심혈관계)</v>
      </c>
      <c r="H275" s="45">
        <f>특검2!K196</f>
        <v>0</v>
      </c>
      <c r="I275" s="45">
        <f>특검2!L185</f>
        <v>0</v>
      </c>
      <c r="K275" s="45" t="str">
        <f>특검2!G185</f>
        <v>야간작업( 월평균4회 )</v>
      </c>
      <c r="L275" s="45" t="str">
        <f>특검2!I185</f>
        <v>CN</v>
      </c>
      <c r="M275" s="45" t="s">
        <v>134</v>
      </c>
    </row>
    <row r="276" spans="1:13">
      <c r="A276" s="45" t="str">
        <f>IF(ISERROR(VLOOKUP(C276,특검!$D$2:$G$45,2,0)),"",(VLOOKUP(C276,특검!$D$2:$G$45,2,0)))</f>
        <v/>
      </c>
      <c r="C276" s="45">
        <v>0</v>
      </c>
      <c r="D276" s="51" t="str">
        <f>IF(ISERROR(VLOOKUP(C276,특검!$D$2:$G$45,4,0)),"",(VLOOKUP(C276,특검!$D$2:$G$45,4,0)))</f>
        <v/>
      </c>
      <c r="E276" s="45" t="s">
        <v>735</v>
      </c>
      <c r="F276" s="46">
        <v>1</v>
      </c>
      <c r="G276" s="45">
        <f>특검2!J186</f>
        <v>0</v>
      </c>
      <c r="H276" s="45" t="str">
        <f>특검2!K197</f>
        <v xml:space="preserve">&gt;&gt; 심혈관계 주의(이상지 질혈증: CN) </v>
      </c>
      <c r="I276" s="45">
        <f>특검2!L186</f>
        <v>0</v>
      </c>
      <c r="K276" s="45">
        <f>특검2!G186</f>
        <v>0</v>
      </c>
      <c r="L276" s="45">
        <f>특검2!I186</f>
        <v>0</v>
      </c>
      <c r="M276" s="45" t="s">
        <v>134</v>
      </c>
    </row>
    <row r="277" spans="1:13">
      <c r="A277" s="45" t="str">
        <f>IF(ISERROR(VLOOKUP(C277,특검!$D$2:$G$45,2,0)),"",(VLOOKUP(C277,특검!$D$2:$G$45,2,0)))</f>
        <v/>
      </c>
      <c r="C277" s="45">
        <v>0</v>
      </c>
      <c r="D277" s="51" t="str">
        <f>IF(ISERROR(VLOOKUP(C277,특검!$D$2:$G$45,4,0)),"",(VLOOKUP(C277,특검!$D$2:$G$45,4,0)))</f>
        <v/>
      </c>
      <c r="E277" s="45" t="s">
        <v>735</v>
      </c>
      <c r="F277" s="46">
        <v>1</v>
      </c>
      <c r="G277" s="45">
        <f>특검2!J187</f>
        <v>0</v>
      </c>
      <c r="H277" s="45" t="str">
        <f>특검2!K198</f>
        <v xml:space="preserve">  1. 보건관리자 상담</v>
      </c>
      <c r="I277" s="45">
        <f>특검2!L187</f>
        <v>0</v>
      </c>
      <c r="K277" s="45">
        <f>특검2!G187</f>
        <v>0</v>
      </c>
      <c r="L277" s="45">
        <f>특검2!I187</f>
        <v>0</v>
      </c>
      <c r="M277" s="45" t="s">
        <v>134</v>
      </c>
    </row>
    <row r="278" spans="1:13">
      <c r="A278" s="45" t="str">
        <f>IF(ISERROR(VLOOKUP(C278,특검!$D$2:$G$45,2,0)),"",(VLOOKUP(C278,특검!$D$2:$G$45,2,0)))</f>
        <v>880404-5500026</v>
      </c>
      <c r="C278" s="45" t="s">
        <v>285</v>
      </c>
      <c r="D278" s="51">
        <f>IF(ISERROR(VLOOKUP(C278,특검!$D$2:$G$45,4,0)),"",(VLOOKUP(C278,특검!$D$2:$G$45,4,0)))</f>
        <v>43440</v>
      </c>
      <c r="E278" s="45" t="s">
        <v>735</v>
      </c>
      <c r="F278" s="46">
        <v>1</v>
      </c>
      <c r="G278" s="45">
        <f>특검2!J188</f>
        <v>0</v>
      </c>
      <c r="H278" s="45" t="str">
        <f>특검2!K199</f>
        <v xml:space="preserve">  2. 주기적인 콜레스테 롤 측정, 식이조절, 운동  및 체중감량 권유</v>
      </c>
      <c r="I278" s="45" t="str">
        <f>특검2!L188</f>
        <v>가</v>
      </c>
      <c r="K278" s="45" t="str">
        <f>특검2!G188</f>
        <v>산화철</v>
      </c>
      <c r="L278" s="45" t="str">
        <f>특검2!I188</f>
        <v>A</v>
      </c>
      <c r="M278" s="45" t="s">
        <v>134</v>
      </c>
    </row>
    <row r="279" spans="1:13">
      <c r="A279" s="45" t="str">
        <f>IF(ISERROR(VLOOKUP(C279,특검!$D$2:$G$45,2,0)),"",(VLOOKUP(C279,특검!$D$2:$G$45,2,0)))</f>
        <v/>
      </c>
      <c r="C279" s="45">
        <v>0</v>
      </c>
      <c r="D279" s="51" t="str">
        <f>IF(ISERROR(VLOOKUP(C279,특검!$D$2:$G$45,4,0)),"",(VLOOKUP(C279,특검!$D$2:$G$45,4,0)))</f>
        <v/>
      </c>
      <c r="E279" s="45" t="s">
        <v>735</v>
      </c>
      <c r="F279" s="46">
        <v>1</v>
      </c>
      <c r="G279" s="45">
        <f>특검2!J189</f>
        <v>0</v>
      </c>
      <c r="H279" s="45">
        <f>특검2!K200</f>
        <v>0</v>
      </c>
      <c r="I279" s="45">
        <f>특검2!L189</f>
        <v>0</v>
      </c>
      <c r="K279" s="45" t="str">
        <f>특검2!G189</f>
        <v>광물성분진</v>
      </c>
      <c r="L279" s="45" t="str">
        <f>특검2!I189</f>
        <v>A</v>
      </c>
      <c r="M279" s="45" t="s">
        <v>134</v>
      </c>
    </row>
    <row r="280" spans="1:13">
      <c r="A280" s="45" t="str">
        <f>IF(ISERROR(VLOOKUP(C280,특검!$D$2:$G$45,2,0)),"",(VLOOKUP(C280,특검!$D$2:$G$45,2,0)))</f>
        <v/>
      </c>
      <c r="C280" s="45">
        <v>0</v>
      </c>
      <c r="D280" s="51" t="str">
        <f>IF(ISERROR(VLOOKUP(C280,특검!$D$2:$G$45,4,0)),"",(VLOOKUP(C280,특검!$D$2:$G$45,4,0)))</f>
        <v/>
      </c>
      <c r="E280" s="45" t="s">
        <v>735</v>
      </c>
      <c r="F280" s="46">
        <v>1</v>
      </c>
      <c r="G280" s="45">
        <f>특검2!J190</f>
        <v>0</v>
      </c>
      <c r="H280" s="45" t="str">
        <f>특검2!K201</f>
        <v>&gt;&gt; 경도의 제한성 환기장 애(C2)</v>
      </c>
      <c r="I280" s="45">
        <f>특검2!L190</f>
        <v>0</v>
      </c>
      <c r="K280" s="45" t="str">
        <f>특검2!G190</f>
        <v>야간작업( 월평균4회 )</v>
      </c>
      <c r="L280" s="45" t="str">
        <f>특검2!I190</f>
        <v>A</v>
      </c>
      <c r="M280" s="45" t="s">
        <v>134</v>
      </c>
    </row>
    <row r="281" spans="1:13">
      <c r="A281" s="45" t="str">
        <f>IF(ISERROR(VLOOKUP(C281,특검!$D$2:$G$45,2,0)),"",(VLOOKUP(C281,특검!$D$2:$G$45,2,0)))</f>
        <v>751215-1624211</v>
      </c>
      <c r="C281" s="45" t="s">
        <v>287</v>
      </c>
      <c r="D281" s="51">
        <f>IF(ISERROR(VLOOKUP(C281,특검!$D$2:$G$45,4,0)),"",(VLOOKUP(C281,특검!$D$2:$G$45,4,0)))</f>
        <v>43440</v>
      </c>
      <c r="E281" s="45" t="s">
        <v>735</v>
      </c>
      <c r="F281" s="46">
        <v>1</v>
      </c>
      <c r="G281" s="45">
        <f>특검2!J191</f>
        <v>0</v>
      </c>
      <c r="H281" s="45" t="str">
        <f>특검2!K202</f>
        <v xml:space="preserve">  1. 보건관리자 상담</v>
      </c>
      <c r="I281" s="45" t="str">
        <f>특검2!L191</f>
        <v>나</v>
      </c>
      <c r="K281" s="45" t="str">
        <f>특검2!G191</f>
        <v>망간</v>
      </c>
      <c r="L281" s="45" t="str">
        <f>특검2!I191</f>
        <v>A</v>
      </c>
      <c r="M281" s="45" t="s">
        <v>134</v>
      </c>
    </row>
    <row r="282" spans="1:13">
      <c r="A282" s="45" t="str">
        <f>IF(ISERROR(VLOOKUP(C282,특검!$D$2:$G$45,2,0)),"",(VLOOKUP(C282,특검!$D$2:$G$45,2,0)))</f>
        <v/>
      </c>
      <c r="C282" s="45">
        <v>0</v>
      </c>
      <c r="D282" s="51" t="str">
        <f>IF(ISERROR(VLOOKUP(C282,특검!$D$2:$G$45,4,0)),"",(VLOOKUP(C282,특검!$D$2:$G$45,4,0)))</f>
        <v/>
      </c>
      <c r="E282" s="45" t="s">
        <v>735</v>
      </c>
      <c r="F282" s="46">
        <v>1</v>
      </c>
      <c r="G282" s="45">
        <f>특검2!J192</f>
        <v>0</v>
      </c>
      <c r="H282" s="45" t="str">
        <f>특검2!K203</f>
        <v xml:space="preserve">  2. 1년 후 폐기능검 사 및 단순흉부촬영</v>
      </c>
      <c r="I282" s="45">
        <f>특검2!L192</f>
        <v>0</v>
      </c>
      <c r="K282" s="45" t="str">
        <f>특검2!G192</f>
        <v>알루미늄과  그 화합 물</v>
      </c>
      <c r="L282" s="45" t="str">
        <f>특검2!I192</f>
        <v>A</v>
      </c>
      <c r="M282" s="45" t="s">
        <v>134</v>
      </c>
    </row>
    <row r="283" spans="1:13">
      <c r="A283" s="45" t="str">
        <f>IF(ISERROR(VLOOKUP(C283,특검!$D$2:$G$45,2,0)),"",(VLOOKUP(C283,특검!$D$2:$G$45,2,0)))</f>
        <v/>
      </c>
      <c r="C283" s="45">
        <v>0</v>
      </c>
      <c r="D283" s="51" t="str">
        <f>IF(ISERROR(VLOOKUP(C283,특검!$D$2:$G$45,4,0)),"",(VLOOKUP(C283,특검!$D$2:$G$45,4,0)))</f>
        <v/>
      </c>
      <c r="E283" s="45" t="s">
        <v>735</v>
      </c>
      <c r="F283" s="46">
        <v>1</v>
      </c>
      <c r="G283" s="45">
        <f>특검2!J193</f>
        <v>0</v>
      </c>
      <c r="H283" s="45" t="str">
        <f>특검2!K204</f>
        <v xml:space="preserve">  3. 호흡기 보호구 지 급 및 착용여부 확인</v>
      </c>
      <c r="I283" s="45">
        <f>특검2!L193</f>
        <v>0</v>
      </c>
      <c r="K283" s="45" t="str">
        <f>특검2!G193</f>
        <v>산화철</v>
      </c>
      <c r="L283" s="45" t="str">
        <f>특검2!I193</f>
        <v>A</v>
      </c>
      <c r="M283" s="45" t="s">
        <v>134</v>
      </c>
    </row>
    <row r="284" spans="1:13">
      <c r="A284" s="45" t="str">
        <f>IF(ISERROR(VLOOKUP(C284,특검!$D$2:$G$45,2,0)),"",(VLOOKUP(C284,특검!$D$2:$G$45,2,0)))</f>
        <v/>
      </c>
      <c r="C284" s="45">
        <v>0</v>
      </c>
      <c r="D284" s="51" t="str">
        <f>IF(ISERROR(VLOOKUP(C284,특검!$D$2:$G$45,4,0)),"",(VLOOKUP(C284,특검!$D$2:$G$45,4,0)))</f>
        <v/>
      </c>
      <c r="E284" s="45" t="s">
        <v>735</v>
      </c>
      <c r="F284" s="46">
        <v>1</v>
      </c>
      <c r="G284" s="45">
        <f>특검2!J194</f>
        <v>0</v>
      </c>
      <c r="H284" s="45" t="str">
        <f>특검2!K205</f>
        <v>&gt;&gt; 경도의 제한성 환기장 애(C2)</v>
      </c>
      <c r="I284" s="45">
        <f>특검2!L194</f>
        <v>0</v>
      </c>
      <c r="K284" s="45" t="str">
        <f>특검2!G194</f>
        <v>광물성분진</v>
      </c>
      <c r="L284" s="45" t="str">
        <f>특검2!I194</f>
        <v>A</v>
      </c>
      <c r="M284" s="45" t="s">
        <v>134</v>
      </c>
    </row>
    <row r="285" spans="1:13">
      <c r="A285" s="45" t="str">
        <f>IF(ISERROR(VLOOKUP(C285,특검!$D$2:$G$45,2,0)),"",(VLOOKUP(C285,특검!$D$2:$G$45,2,0)))</f>
        <v/>
      </c>
      <c r="C285" s="45">
        <v>0</v>
      </c>
      <c r="D285" s="51" t="str">
        <f>IF(ISERROR(VLOOKUP(C285,특검!$D$2:$G$45,4,0)),"",(VLOOKUP(C285,특검!$D$2:$G$45,4,0)))</f>
        <v/>
      </c>
      <c r="E285" s="45" t="s">
        <v>735</v>
      </c>
      <c r="F285" s="46">
        <v>1</v>
      </c>
      <c r="G285" s="45">
        <f>특검2!J195</f>
        <v>0</v>
      </c>
      <c r="H285" s="45" t="str">
        <f>특검2!K206</f>
        <v xml:space="preserve">  1. 보건관리자 상담</v>
      </c>
      <c r="I285" s="45">
        <f>특검2!L195</f>
        <v>0</v>
      </c>
      <c r="K285" s="45" t="str">
        <f>특검2!G195</f>
        <v>용접흄</v>
      </c>
      <c r="L285" s="45" t="str">
        <f>특검2!I195</f>
        <v>A</v>
      </c>
      <c r="M285" s="45" t="s">
        <v>134</v>
      </c>
    </row>
    <row r="286" spans="1:13">
      <c r="A286" s="45" t="str">
        <f>IF(ISERROR(VLOOKUP(C286,특검!$D$2:$G$45,2,0)),"",(VLOOKUP(C286,특검!$D$2:$G$45,2,0)))</f>
        <v/>
      </c>
      <c r="C286" s="45">
        <v>0</v>
      </c>
      <c r="D286" s="51" t="str">
        <f>IF(ISERROR(VLOOKUP(C286,특검!$D$2:$G$45,4,0)),"",(VLOOKUP(C286,특검!$D$2:$G$45,4,0)))</f>
        <v/>
      </c>
      <c r="E286" s="45" t="s">
        <v>735</v>
      </c>
      <c r="F286" s="46">
        <v>1</v>
      </c>
      <c r="G286" s="45">
        <f>특검2!J196</f>
        <v>0</v>
      </c>
      <c r="H286" s="45" t="str">
        <f>특검2!K207</f>
        <v xml:space="preserve">  2. 1년 후 폐기능검 사 및 단순흉부촬영</v>
      </c>
      <c r="I286" s="45">
        <f>특검2!L196</f>
        <v>0</v>
      </c>
      <c r="K286" s="45" t="str">
        <f>특검2!G196</f>
        <v>자외선</v>
      </c>
      <c r="L286" s="45" t="str">
        <f>특검2!I196</f>
        <v>A</v>
      </c>
      <c r="M286" s="45" t="s">
        <v>134</v>
      </c>
    </row>
    <row r="287" spans="1:13">
      <c r="A287" s="45" t="str">
        <f>IF(ISERROR(VLOOKUP(C287,특검!$D$2:$G$45,2,0)),"",(VLOOKUP(C287,특검!$D$2:$G$45,2,0)))</f>
        <v/>
      </c>
      <c r="C287" s="45">
        <v>0</v>
      </c>
      <c r="D287" s="51" t="str">
        <f>IF(ISERROR(VLOOKUP(C287,특검!$D$2:$G$45,4,0)),"",(VLOOKUP(C287,특검!$D$2:$G$45,4,0)))</f>
        <v/>
      </c>
      <c r="E287" s="45" t="s">
        <v>735</v>
      </c>
      <c r="F287" s="46">
        <v>1</v>
      </c>
      <c r="G287" s="45" t="str">
        <f>특검2!J197</f>
        <v>심혈관계 주의( 심혈관계)</v>
      </c>
      <c r="H287" s="45" t="str">
        <f>특검2!K208</f>
        <v xml:space="preserve">  3. 호흡기 보호구 지 급 및 착용여부 확인</v>
      </c>
      <c r="I287" s="45">
        <f>특검2!L197</f>
        <v>0</v>
      </c>
      <c r="K287" s="45" t="str">
        <f>특검2!G197</f>
        <v>야간작업( 월평균4회 )</v>
      </c>
      <c r="L287" s="45" t="str">
        <f>특검2!I197</f>
        <v>CN</v>
      </c>
      <c r="M287" s="45" t="s">
        <v>134</v>
      </c>
    </row>
    <row r="288" spans="1:13">
      <c r="A288" s="45" t="str">
        <f>IF(ISERROR(VLOOKUP(C288,특검!$D$2:$G$45,2,0)),"",(VLOOKUP(C288,특검!$D$2:$G$45,2,0)))</f>
        <v/>
      </c>
      <c r="C288" s="45">
        <v>0</v>
      </c>
      <c r="D288" s="51" t="str">
        <f>IF(ISERROR(VLOOKUP(C288,특검!$D$2:$G$45,4,0)),"",(VLOOKUP(C288,특검!$D$2:$G$45,4,0)))</f>
        <v/>
      </c>
      <c r="E288" s="45" t="s">
        <v>735</v>
      </c>
      <c r="F288" s="46">
        <v>1</v>
      </c>
      <c r="G288" s="45">
        <f>특검2!J198</f>
        <v>0</v>
      </c>
      <c r="H288" s="45" t="str">
        <f>특검2!K209</f>
        <v>&gt;&gt; 좌측 고음역 청력저하 (C1)</v>
      </c>
      <c r="I288" s="45">
        <f>특검2!L198</f>
        <v>0</v>
      </c>
      <c r="K288" s="45">
        <f>특검2!G198</f>
        <v>0</v>
      </c>
      <c r="L288" s="45">
        <f>특검2!I198</f>
        <v>0</v>
      </c>
      <c r="M288" s="45" t="s">
        <v>134</v>
      </c>
    </row>
    <row r="289" spans="1:13">
      <c r="A289" s="45" t="str">
        <f>IF(ISERROR(VLOOKUP(C289,특검!$D$2:$G$45,2,0)),"",(VLOOKUP(C289,특검!$D$2:$G$45,2,0)))</f>
        <v/>
      </c>
      <c r="C289" s="45">
        <v>0</v>
      </c>
      <c r="D289" s="51" t="str">
        <f>IF(ISERROR(VLOOKUP(C289,특검!$D$2:$G$45,4,0)),"",(VLOOKUP(C289,특검!$D$2:$G$45,4,0)))</f>
        <v/>
      </c>
      <c r="E289" s="45" t="s">
        <v>735</v>
      </c>
      <c r="F289" s="46">
        <v>1</v>
      </c>
      <c r="G289" s="45">
        <f>특검2!J199</f>
        <v>0</v>
      </c>
      <c r="H289" s="45" t="str">
        <f>특검2!K210</f>
        <v xml:space="preserve">  1. 보건관리자 상담</v>
      </c>
      <c r="I289" s="45">
        <f>특검2!L199</f>
        <v>0</v>
      </c>
      <c r="K289" s="45">
        <f>특검2!G199</f>
        <v>0</v>
      </c>
      <c r="L289" s="45">
        <f>특검2!I199</f>
        <v>0</v>
      </c>
      <c r="M289" s="45" t="s">
        <v>134</v>
      </c>
    </row>
    <row r="290" spans="1:13">
      <c r="A290" s="45" t="str">
        <f>IF(ISERROR(VLOOKUP(C290,특검!$D$2:$G$45,2,0)),"",(VLOOKUP(C290,특검!$D$2:$G$45,2,0)))</f>
        <v/>
      </c>
      <c r="C290" s="45">
        <v>0</v>
      </c>
      <c r="D290" s="51" t="str">
        <f>IF(ISERROR(VLOOKUP(C290,특검!$D$2:$G$45,4,0)),"",(VLOOKUP(C290,특검!$D$2:$G$45,4,0)))</f>
        <v/>
      </c>
      <c r="E290" s="45" t="s">
        <v>735</v>
      </c>
      <c r="F290" s="46">
        <v>1</v>
      </c>
      <c r="G290" s="45">
        <f>특검2!J200</f>
        <v>0</v>
      </c>
      <c r="H290" s="45" t="str">
        <f>특검2!K211</f>
        <v xml:space="preserve">  2. 청력보호구 지급  및 착용 여부 확인</v>
      </c>
      <c r="I290" s="45">
        <f>특검2!L200</f>
        <v>0</v>
      </c>
      <c r="K290" s="45" t="str">
        <f>특검2!G200</f>
        <v>적외선</v>
      </c>
      <c r="L290" s="45" t="str">
        <f>특검2!I200</f>
        <v>A</v>
      </c>
      <c r="M290" s="45" t="s">
        <v>134</v>
      </c>
    </row>
    <row r="291" spans="1:13">
      <c r="A291" s="45" t="str">
        <f>IF(ISERROR(VLOOKUP(C291,특검!$D$2:$G$45,2,0)),"",(VLOOKUP(C291,특검!$D$2:$G$45,2,0)))</f>
        <v>790214-5240799</v>
      </c>
      <c r="C291" s="45" t="s">
        <v>342</v>
      </c>
      <c r="D291" s="51">
        <f>IF(ISERROR(VLOOKUP(C291,특검!$D$2:$G$45,4,0)),"",(VLOOKUP(C291,특검!$D$2:$G$45,4,0)))</f>
        <v>43451</v>
      </c>
      <c r="E291" s="45" t="s">
        <v>735</v>
      </c>
      <c r="F291" s="46">
        <v>1</v>
      </c>
      <c r="G291" s="45" t="str">
        <f>특검2!J201</f>
        <v>호흡기계 주의( 호흡기계)</v>
      </c>
      <c r="H291" s="45" t="str">
        <f>특검2!K212</f>
        <v xml:space="preserve">  3. 1년 후 추적검사 (순음청력검사)</v>
      </c>
      <c r="I291" s="45" t="str">
        <f>특검2!L201</f>
        <v>나</v>
      </c>
      <c r="K291" s="45" t="str">
        <f>특검2!G201</f>
        <v>산화철</v>
      </c>
      <c r="L291" s="45" t="str">
        <f>특검2!I201</f>
        <v>C2</v>
      </c>
      <c r="M291" s="45" t="s">
        <v>134</v>
      </c>
    </row>
    <row r="292" spans="1:13">
      <c r="A292" s="45" t="str">
        <f>IF(ISERROR(VLOOKUP(C292,특검!$D$2:$G$45,2,0)),"",(VLOOKUP(C292,특검!$D$2:$G$45,2,0)))</f>
        <v/>
      </c>
      <c r="C292" s="45">
        <v>0</v>
      </c>
      <c r="D292" s="51" t="str">
        <f>IF(ISERROR(VLOOKUP(C292,특검!$D$2:$G$45,4,0)),"",(VLOOKUP(C292,특검!$D$2:$G$45,4,0)))</f>
        <v/>
      </c>
      <c r="E292" s="45" t="s">
        <v>735</v>
      </c>
      <c r="F292" s="46">
        <v>1</v>
      </c>
      <c r="G292" s="45">
        <f>특검2!J202</f>
        <v>0</v>
      </c>
      <c r="H292" s="45" t="str">
        <f>특검2!K213</f>
        <v>&gt;&gt; 건강양호(소음:우)</v>
      </c>
      <c r="I292" s="45">
        <f>특검2!L202</f>
        <v>0</v>
      </c>
      <c r="K292" s="45">
        <f>특검2!G202</f>
        <v>0</v>
      </c>
      <c r="L292" s="45">
        <f>특검2!I202</f>
        <v>0</v>
      </c>
      <c r="M292" s="45" t="s">
        <v>134</v>
      </c>
    </row>
    <row r="293" spans="1:13">
      <c r="A293" s="45" t="str">
        <f>IF(ISERROR(VLOOKUP(C293,특검!$D$2:$G$45,2,0)),"",(VLOOKUP(C293,특검!$D$2:$G$45,2,0)))</f>
        <v/>
      </c>
      <c r="C293" s="45">
        <v>0</v>
      </c>
      <c r="D293" s="51" t="str">
        <f>IF(ISERROR(VLOOKUP(C293,특검!$D$2:$G$45,4,0)),"",(VLOOKUP(C293,특검!$D$2:$G$45,4,0)))</f>
        <v/>
      </c>
      <c r="E293" s="45" t="s">
        <v>735</v>
      </c>
      <c r="F293" s="46">
        <v>1</v>
      </c>
      <c r="G293" s="45">
        <f>특검2!J203</f>
        <v>0</v>
      </c>
      <c r="H293" s="45">
        <f>특검2!K214</f>
        <v>0</v>
      </c>
      <c r="I293" s="45">
        <f>특검2!L203</f>
        <v>0</v>
      </c>
      <c r="K293" s="45">
        <f>특검2!G203</f>
        <v>0</v>
      </c>
      <c r="L293" s="45">
        <f>특검2!I203</f>
        <v>0</v>
      </c>
      <c r="M293" s="45" t="s">
        <v>134</v>
      </c>
    </row>
    <row r="294" spans="1:13">
      <c r="A294" s="45" t="str">
        <f>IF(ISERROR(VLOOKUP(C294,특검!$D$2:$G$45,2,0)),"",(VLOOKUP(C294,특검!$D$2:$G$45,2,0)))</f>
        <v/>
      </c>
      <c r="C294" s="45">
        <v>0</v>
      </c>
      <c r="D294" s="51" t="str">
        <f>IF(ISERROR(VLOOKUP(C294,특검!$D$2:$G$45,4,0)),"",(VLOOKUP(C294,특검!$D$2:$G$45,4,0)))</f>
        <v/>
      </c>
      <c r="E294" s="45" t="s">
        <v>735</v>
      </c>
      <c r="F294" s="46">
        <v>1</v>
      </c>
      <c r="G294" s="45">
        <f>특검2!J204</f>
        <v>0</v>
      </c>
      <c r="H294" s="45">
        <f>특검2!K215</f>
        <v>0</v>
      </c>
      <c r="I294" s="45">
        <f>특검2!L204</f>
        <v>0</v>
      </c>
      <c r="K294" s="45">
        <f>특검2!G204</f>
        <v>0</v>
      </c>
      <c r="L294" s="45">
        <f>특검2!I204</f>
        <v>0</v>
      </c>
      <c r="M294" s="45" t="s">
        <v>134</v>
      </c>
    </row>
    <row r="295" spans="1:13">
      <c r="A295" s="45" t="str">
        <f>IF(ISERROR(VLOOKUP(C295,특검!$D$2:$G$45,2,0)),"",(VLOOKUP(C295,특검!$D$2:$G$45,2,0)))</f>
        <v/>
      </c>
      <c r="C295" s="45">
        <v>0</v>
      </c>
      <c r="D295" s="51" t="str">
        <f>IF(ISERROR(VLOOKUP(C295,특검!$D$2:$G$45,4,0)),"",(VLOOKUP(C295,특검!$D$2:$G$45,4,0)))</f>
        <v/>
      </c>
      <c r="E295" s="45" t="s">
        <v>735</v>
      </c>
      <c r="F295" s="46">
        <v>1</v>
      </c>
      <c r="G295" s="45" t="str">
        <f>특검2!J205</f>
        <v>호흡기계 주의( 호흡기계)</v>
      </c>
      <c r="H295" s="45">
        <f>특검2!K216</f>
        <v>0</v>
      </c>
      <c r="I295" s="45">
        <f>특검2!L205</f>
        <v>0</v>
      </c>
      <c r="K295" s="45" t="str">
        <f>특검2!G205</f>
        <v>광물성분진</v>
      </c>
      <c r="L295" s="45" t="str">
        <f>특검2!I205</f>
        <v>C2</v>
      </c>
      <c r="M295" s="45" t="s">
        <v>134</v>
      </c>
    </row>
    <row r="296" spans="1:13">
      <c r="A296" s="45" t="str">
        <f>IF(ISERROR(VLOOKUP(C296,특검!$D$2:$G$45,2,0)),"",(VLOOKUP(C296,특검!$D$2:$G$45,2,0)))</f>
        <v/>
      </c>
      <c r="C296" s="45">
        <v>0</v>
      </c>
      <c r="D296" s="51" t="str">
        <f>IF(ISERROR(VLOOKUP(C296,특검!$D$2:$G$45,4,0)),"",(VLOOKUP(C296,특검!$D$2:$G$45,4,0)))</f>
        <v/>
      </c>
      <c r="E296" s="45" t="s">
        <v>735</v>
      </c>
      <c r="F296" s="46">
        <v>1</v>
      </c>
      <c r="G296" s="45">
        <f>특검2!J206</f>
        <v>0</v>
      </c>
      <c r="H296" s="45">
        <f>특검2!K217</f>
        <v>0</v>
      </c>
      <c r="I296" s="45">
        <f>특검2!L206</f>
        <v>0</v>
      </c>
      <c r="K296" s="45">
        <f>특검2!G206</f>
        <v>0</v>
      </c>
      <c r="L296" s="45">
        <f>특검2!I206</f>
        <v>0</v>
      </c>
      <c r="M296" s="45" t="s">
        <v>134</v>
      </c>
    </row>
    <row r="297" spans="1:13">
      <c r="A297" s="45" t="str">
        <f>IF(ISERROR(VLOOKUP(C297,특검!$D$2:$G$45,2,0)),"",(VLOOKUP(C297,특검!$D$2:$G$45,2,0)))</f>
        <v/>
      </c>
      <c r="C297" s="45">
        <v>0</v>
      </c>
      <c r="D297" s="51" t="str">
        <f>IF(ISERROR(VLOOKUP(C297,특검!$D$2:$G$45,4,0)),"",(VLOOKUP(C297,특검!$D$2:$G$45,4,0)))</f>
        <v/>
      </c>
      <c r="E297" s="45" t="s">
        <v>735</v>
      </c>
      <c r="F297" s="46">
        <v>1</v>
      </c>
      <c r="G297" s="45">
        <f>특검2!J207</f>
        <v>0</v>
      </c>
      <c r="H297" s="45">
        <f>특검2!K218</f>
        <v>0</v>
      </c>
      <c r="I297" s="45">
        <f>특검2!L207</f>
        <v>0</v>
      </c>
      <c r="K297" s="45">
        <f>특검2!G207</f>
        <v>0</v>
      </c>
      <c r="L297" s="45">
        <f>특검2!I207</f>
        <v>0</v>
      </c>
      <c r="M297" s="45" t="s">
        <v>134</v>
      </c>
    </row>
    <row r="298" spans="1:13">
      <c r="A298" s="45" t="str">
        <f>IF(ISERROR(VLOOKUP(C298,특검!$D$2:$G$45,2,0)),"",(VLOOKUP(C298,특검!$D$2:$G$45,2,0)))</f>
        <v/>
      </c>
      <c r="C298" s="45">
        <v>0</v>
      </c>
      <c r="D298" s="51" t="str">
        <f>IF(ISERROR(VLOOKUP(C298,특검!$D$2:$G$45,4,0)),"",(VLOOKUP(C298,특검!$D$2:$G$45,4,0)))</f>
        <v/>
      </c>
      <c r="E298" s="45" t="s">
        <v>735</v>
      </c>
      <c r="F298" s="46">
        <v>1</v>
      </c>
      <c r="G298" s="45">
        <f>특검2!J208</f>
        <v>0</v>
      </c>
      <c r="H298" s="45">
        <f>특검2!K219</f>
        <v>0</v>
      </c>
      <c r="I298" s="45">
        <f>특검2!L208</f>
        <v>0</v>
      </c>
      <c r="K298" s="45">
        <f>특검2!G208</f>
        <v>0</v>
      </c>
      <c r="L298" s="45">
        <f>특검2!I208</f>
        <v>0</v>
      </c>
      <c r="M298" s="45" t="s">
        <v>134</v>
      </c>
    </row>
    <row r="299" spans="1:13">
      <c r="A299" s="45" t="str">
        <f>IF(ISERROR(VLOOKUP(C299,특검!$D$2:$G$45,2,0)),"",(VLOOKUP(C299,특검!$D$2:$G$45,2,0)))</f>
        <v/>
      </c>
      <c r="C299" s="45">
        <v>0</v>
      </c>
      <c r="D299" s="51" t="str">
        <f>IF(ISERROR(VLOOKUP(C299,특검!$D$2:$G$45,4,0)),"",(VLOOKUP(C299,특검!$D$2:$G$45,4,0)))</f>
        <v/>
      </c>
      <c r="E299" s="45" t="s">
        <v>735</v>
      </c>
      <c r="F299" s="46">
        <v>1</v>
      </c>
      <c r="G299" s="45" t="str">
        <f>특검2!J209</f>
        <v>직업병요관찰자  (소음:좌)(이 비인후계)</v>
      </c>
      <c r="H299" s="45">
        <f>특검2!K220</f>
        <v>0</v>
      </c>
      <c r="I299" s="45">
        <f>특검2!L209</f>
        <v>0</v>
      </c>
      <c r="K299" s="45" t="str">
        <f>특검2!G209</f>
        <v>소음</v>
      </c>
      <c r="L299" s="45" t="str">
        <f>특검2!I209</f>
        <v>C1</v>
      </c>
      <c r="M299" s="45" t="s">
        <v>134</v>
      </c>
    </row>
    <row r="300" spans="1:13">
      <c r="A300" s="45" t="str">
        <f>IF(ISERROR(VLOOKUP(C300,특검!$D$2:$G$45,2,0)),"",(VLOOKUP(C300,특검!$D$2:$G$45,2,0)))</f>
        <v/>
      </c>
      <c r="C300" s="45">
        <v>0</v>
      </c>
      <c r="D300" s="51" t="str">
        <f>IF(ISERROR(VLOOKUP(C300,특검!$D$2:$G$45,4,0)),"",(VLOOKUP(C300,특검!$D$2:$G$45,4,0)))</f>
        <v/>
      </c>
      <c r="E300" s="45" t="s">
        <v>735</v>
      </c>
      <c r="F300" s="46">
        <v>1</v>
      </c>
      <c r="G300" s="45">
        <f>특검2!J210</f>
        <v>0</v>
      </c>
      <c r="H300" s="45">
        <f>특검2!K221</f>
        <v>0</v>
      </c>
      <c r="I300" s="45">
        <f>특검2!L210</f>
        <v>0</v>
      </c>
      <c r="K300" s="45">
        <f>특검2!G210</f>
        <v>0</v>
      </c>
      <c r="L300" s="45">
        <f>특검2!I210</f>
        <v>0</v>
      </c>
      <c r="M300" s="45" t="s">
        <v>134</v>
      </c>
    </row>
    <row r="301" spans="1:13">
      <c r="A301" s="45" t="str">
        <f>IF(ISERROR(VLOOKUP(C301,특검!$D$2:$G$45,2,0)),"",(VLOOKUP(C301,특검!$D$2:$G$45,2,0)))</f>
        <v/>
      </c>
      <c r="C301" s="45">
        <v>0</v>
      </c>
      <c r="D301" s="51" t="str">
        <f>IF(ISERROR(VLOOKUP(C301,특검!$D$2:$G$45,4,0)),"",(VLOOKUP(C301,특검!$D$2:$G$45,4,0)))</f>
        <v/>
      </c>
      <c r="E301" s="45" t="s">
        <v>735</v>
      </c>
      <c r="F301" s="46">
        <v>1</v>
      </c>
      <c r="G301" s="45">
        <f>특검2!J211</f>
        <v>0</v>
      </c>
      <c r="H301" s="45">
        <f>특검2!K222</f>
        <v>0</v>
      </c>
      <c r="I301" s="45">
        <f>특검2!L211</f>
        <v>0</v>
      </c>
      <c r="K301" s="45">
        <f>특검2!G211</f>
        <v>0</v>
      </c>
      <c r="L301" s="45">
        <f>특검2!I211</f>
        <v>0</v>
      </c>
      <c r="M301" s="45" t="s">
        <v>134</v>
      </c>
    </row>
    <row r="302" spans="1:13">
      <c r="A302" s="45" t="str">
        <f>IF(ISERROR(VLOOKUP(C302,특검!$D$2:$G$45,2,0)),"",(VLOOKUP(C302,특검!$D$2:$G$45,2,0)))</f>
        <v/>
      </c>
      <c r="C302" s="45">
        <v>0</v>
      </c>
      <c r="D302" s="51" t="str">
        <f>IF(ISERROR(VLOOKUP(C302,특검!$D$2:$G$45,4,0)),"",(VLOOKUP(C302,특검!$D$2:$G$45,4,0)))</f>
        <v/>
      </c>
      <c r="E302" s="45" t="s">
        <v>735</v>
      </c>
      <c r="F302" s="46">
        <v>1</v>
      </c>
      <c r="G302" s="45">
        <f>특검2!J212</f>
        <v>0</v>
      </c>
      <c r="H302" s="45">
        <f>특검2!K223</f>
        <v>0</v>
      </c>
      <c r="I302" s="45">
        <f>특검2!L212</f>
        <v>0</v>
      </c>
      <c r="K302" s="45">
        <f>특검2!G212</f>
        <v>0</v>
      </c>
      <c r="L302" s="45">
        <f>특검2!I212</f>
        <v>0</v>
      </c>
      <c r="M302" s="45" t="s">
        <v>134</v>
      </c>
    </row>
    <row r="303" spans="1:13">
      <c r="A303" s="45" t="str">
        <f>IF(ISERROR(VLOOKUP(C303,특검!$D$2:$G$45,2,0)),"",(VLOOKUP(C303,특검!$D$2:$G$45,2,0)))</f>
        <v/>
      </c>
      <c r="C303" s="45">
        <v>0</v>
      </c>
      <c r="D303" s="51" t="str">
        <f>IF(ISERROR(VLOOKUP(C303,특검!$D$2:$G$45,4,0)),"",(VLOOKUP(C303,특검!$D$2:$G$45,4,0)))</f>
        <v/>
      </c>
      <c r="E303" s="45" t="s">
        <v>735</v>
      </c>
      <c r="F303" s="46">
        <v>1</v>
      </c>
      <c r="G303" s="45">
        <f>특검2!J213</f>
        <v>0</v>
      </c>
      <c r="H303" s="45">
        <f>특검2!K224</f>
        <v>0</v>
      </c>
      <c r="I303" s="45">
        <f>특검2!L213</f>
        <v>0</v>
      </c>
      <c r="K303" s="45">
        <f>특검2!G213</f>
        <v>0</v>
      </c>
      <c r="L303" s="45">
        <f>특검2!I213</f>
        <v>0</v>
      </c>
      <c r="M303" s="45" t="s">
        <v>134</v>
      </c>
    </row>
    <row r="304" spans="1:13">
      <c r="A304" s="45" t="str">
        <f>IF(ISERROR(VLOOKUP(C304,특검!$D$2:$G$45,2,0)),"",(VLOOKUP(C304,특검!$D$2:$G$45,2,0)))</f>
        <v/>
      </c>
      <c r="C304" s="45">
        <v>0</v>
      </c>
      <c r="D304" s="51" t="str">
        <f>IF(ISERROR(VLOOKUP(C304,특검!$D$2:$G$45,4,0)),"",(VLOOKUP(C304,특검!$D$2:$G$45,4,0)))</f>
        <v/>
      </c>
      <c r="E304" s="45" t="s">
        <v>735</v>
      </c>
      <c r="F304" s="46">
        <v>1</v>
      </c>
      <c r="G304" s="45">
        <f>특검2!J214</f>
        <v>0</v>
      </c>
      <c r="H304" s="45">
        <f>특검2!K225</f>
        <v>0</v>
      </c>
      <c r="I304" s="45">
        <f>특검2!L214</f>
        <v>0</v>
      </c>
      <c r="K304" s="45">
        <f>특검2!G214</f>
        <v>0</v>
      </c>
      <c r="L304" s="45">
        <f>특검2!I214</f>
        <v>0</v>
      </c>
      <c r="M304" s="45" t="s">
        <v>134</v>
      </c>
    </row>
    <row r="305" spans="1:13">
      <c r="A305" s="45" t="str">
        <f>IF(ISERROR(VLOOKUP(C305,특검!$D$2:$G$45,2,0)),"",(VLOOKUP(C305,특검!$D$2:$G$45,2,0)))</f>
        <v/>
      </c>
      <c r="C305" s="45">
        <v>0</v>
      </c>
      <c r="D305" s="51" t="str">
        <f>IF(ISERROR(VLOOKUP(C305,특검!$D$2:$G$45,4,0)),"",(VLOOKUP(C305,특검!$D$2:$G$45,4,0)))</f>
        <v/>
      </c>
      <c r="E305" s="45" t="s">
        <v>735</v>
      </c>
      <c r="F305" s="46">
        <v>1</v>
      </c>
      <c r="G305" s="45">
        <f>특검2!J215</f>
        <v>0</v>
      </c>
      <c r="H305" s="45">
        <f>특검2!K226</f>
        <v>0</v>
      </c>
      <c r="I305" s="45">
        <f>특검2!L215</f>
        <v>0</v>
      </c>
      <c r="K305" s="45">
        <f>특검2!G215</f>
        <v>0</v>
      </c>
      <c r="L305" s="45">
        <f>특검2!I215</f>
        <v>0</v>
      </c>
      <c r="M305" s="45" t="s">
        <v>134</v>
      </c>
    </row>
    <row r="306" spans="1:13">
      <c r="A306" s="45" t="str">
        <f>IF(ISERROR(VLOOKUP(C306,특검!$D$2:$G$45,2,0)),"",(VLOOKUP(C306,특검!$D$2:$G$45,2,0)))</f>
        <v/>
      </c>
      <c r="C306" s="45">
        <v>0</v>
      </c>
      <c r="D306" s="51" t="str">
        <f>IF(ISERROR(VLOOKUP(C306,특검!$D$2:$G$45,4,0)),"",(VLOOKUP(C306,특검!$D$2:$G$45,4,0)))</f>
        <v/>
      </c>
      <c r="E306" s="45" t="s">
        <v>735</v>
      </c>
      <c r="F306" s="46">
        <v>1</v>
      </c>
      <c r="G306" s="45">
        <f>특검2!J216</f>
        <v>0</v>
      </c>
      <c r="H306" s="45">
        <f>특검2!K227</f>
        <v>0</v>
      </c>
      <c r="I306" s="45">
        <f>특검2!L216</f>
        <v>0</v>
      </c>
      <c r="K306" s="45">
        <f>특검2!G216</f>
        <v>0</v>
      </c>
      <c r="L306" s="45">
        <f>특검2!I216</f>
        <v>0</v>
      </c>
      <c r="M306" s="45" t="s">
        <v>134</v>
      </c>
    </row>
    <row r="307" spans="1:13">
      <c r="A307" s="45" t="str">
        <f>IF(ISERROR(VLOOKUP(C307,특검!$D$2:$G$45,2,0)),"",(VLOOKUP(C307,특검!$D$2:$G$45,2,0)))</f>
        <v/>
      </c>
      <c r="C307" s="45">
        <v>0</v>
      </c>
      <c r="D307" s="51" t="str">
        <f>IF(ISERROR(VLOOKUP(C307,특검!$D$2:$G$45,4,0)),"",(VLOOKUP(C307,특검!$D$2:$G$45,4,0)))</f>
        <v/>
      </c>
      <c r="E307" s="45" t="s">
        <v>735</v>
      </c>
      <c r="F307" s="46">
        <v>1</v>
      </c>
      <c r="G307" s="45">
        <f>특검2!J217</f>
        <v>0</v>
      </c>
      <c r="H307" s="45">
        <f>특검2!K228</f>
        <v>0</v>
      </c>
      <c r="I307" s="45">
        <f>특검2!L217</f>
        <v>0</v>
      </c>
      <c r="K307" s="45">
        <f>특검2!G217</f>
        <v>0</v>
      </c>
      <c r="L307" s="45">
        <f>특검2!I217</f>
        <v>0</v>
      </c>
      <c r="M307" s="45" t="s">
        <v>134</v>
      </c>
    </row>
    <row r="308" spans="1:13">
      <c r="A308" s="45" t="str">
        <f>IF(ISERROR(VLOOKUP(C308,특검!$D$2:$G$45,2,0)),"",(VLOOKUP(C308,특검!$D$2:$G$45,2,0)))</f>
        <v/>
      </c>
      <c r="C308" s="45">
        <v>0</v>
      </c>
      <c r="D308" s="51" t="str">
        <f>IF(ISERROR(VLOOKUP(C308,특검!$D$2:$G$45,4,0)),"",(VLOOKUP(C308,특검!$D$2:$G$45,4,0)))</f>
        <v/>
      </c>
      <c r="E308" s="45" t="s">
        <v>735</v>
      </c>
      <c r="F308" s="46">
        <v>1</v>
      </c>
      <c r="G308" s="45">
        <f>특검2!J218</f>
        <v>0</v>
      </c>
      <c r="H308" s="45">
        <f>특검2!K229</f>
        <v>0</v>
      </c>
      <c r="I308" s="45">
        <f>특검2!L218</f>
        <v>0</v>
      </c>
      <c r="K308" s="45">
        <f>특검2!G218</f>
        <v>0</v>
      </c>
      <c r="L308" s="45">
        <f>특검2!I218</f>
        <v>0</v>
      </c>
      <c r="M308" s="45" t="s">
        <v>134</v>
      </c>
    </row>
    <row r="309" spans="1:13">
      <c r="A309" s="45" t="str">
        <f>IF(ISERROR(VLOOKUP(C309,특검!$D$2:$G$45,2,0)),"",(VLOOKUP(C309,특검!$D$2:$G$45,2,0)))</f>
        <v/>
      </c>
      <c r="C309" s="45">
        <v>0</v>
      </c>
      <c r="D309" s="51" t="str">
        <f>IF(ISERROR(VLOOKUP(C309,특검!$D$2:$G$45,4,0)),"",(VLOOKUP(C309,특검!$D$2:$G$45,4,0)))</f>
        <v/>
      </c>
      <c r="E309" s="45" t="s">
        <v>735</v>
      </c>
      <c r="F309" s="46">
        <v>1</v>
      </c>
      <c r="G309" s="45">
        <f>특검2!J219</f>
        <v>0</v>
      </c>
      <c r="H309" s="45">
        <f>특검2!K230</f>
        <v>0</v>
      </c>
      <c r="I309" s="45">
        <f>특검2!L219</f>
        <v>0</v>
      </c>
      <c r="K309" s="45">
        <f>특검2!G219</f>
        <v>0</v>
      </c>
      <c r="L309" s="45">
        <f>특검2!I219</f>
        <v>0</v>
      </c>
      <c r="M309" s="45" t="s">
        <v>134</v>
      </c>
    </row>
    <row r="310" spans="1:13">
      <c r="A310" s="45" t="str">
        <f>IF(ISERROR(VLOOKUP(C310,특검!$D$2:$G$45,2,0)),"",(VLOOKUP(C310,특검!$D$2:$G$45,2,0)))</f>
        <v/>
      </c>
      <c r="C310" s="45">
        <v>0</v>
      </c>
      <c r="D310" s="51" t="str">
        <f>IF(ISERROR(VLOOKUP(C310,특검!$D$2:$G$45,4,0)),"",(VLOOKUP(C310,특검!$D$2:$G$45,4,0)))</f>
        <v/>
      </c>
      <c r="E310" s="45" t="s">
        <v>735</v>
      </c>
      <c r="F310" s="46">
        <v>1</v>
      </c>
      <c r="G310" s="45">
        <f>특검2!J220</f>
        <v>0</v>
      </c>
      <c r="H310" s="45">
        <f>특검2!K231</f>
        <v>0</v>
      </c>
      <c r="I310" s="45">
        <f>특검2!L220</f>
        <v>0</v>
      </c>
      <c r="K310" s="45">
        <f>특검2!G220</f>
        <v>0</v>
      </c>
      <c r="L310" s="45">
        <f>특검2!I220</f>
        <v>0</v>
      </c>
      <c r="M310" s="45" t="s">
        <v>134</v>
      </c>
    </row>
    <row r="311" spans="1:13">
      <c r="A311" s="45" t="str">
        <f>IF(ISERROR(VLOOKUP(C311,특검!$D$2:$G$45,2,0)),"",(VLOOKUP(C311,특검!$D$2:$G$45,2,0)))</f>
        <v/>
      </c>
      <c r="C311" s="45">
        <v>0</v>
      </c>
      <c r="D311" s="51" t="str">
        <f>IF(ISERROR(VLOOKUP(C311,특검!$D$2:$G$45,4,0)),"",(VLOOKUP(C311,특검!$D$2:$G$45,4,0)))</f>
        <v/>
      </c>
      <c r="E311" s="45" t="s">
        <v>735</v>
      </c>
      <c r="F311" s="46">
        <v>1</v>
      </c>
      <c r="G311" s="45">
        <f>특검2!J221</f>
        <v>0</v>
      </c>
      <c r="H311" s="45">
        <f>특검2!K232</f>
        <v>0</v>
      </c>
      <c r="I311" s="45">
        <f>특검2!L221</f>
        <v>0</v>
      </c>
      <c r="K311" s="45">
        <f>특검2!G221</f>
        <v>0</v>
      </c>
      <c r="L311" s="45">
        <f>특검2!I221</f>
        <v>0</v>
      </c>
      <c r="M311" s="45" t="s">
        <v>134</v>
      </c>
    </row>
    <row r="312" spans="1:13">
      <c r="A312" s="45" t="str">
        <f>IF(ISERROR(VLOOKUP(C312,특검!$D$2:$G$45,2,0)),"",(VLOOKUP(C312,특검!$D$2:$G$45,2,0)))</f>
        <v/>
      </c>
      <c r="C312" s="45">
        <v>0</v>
      </c>
      <c r="D312" s="51" t="str">
        <f>IF(ISERROR(VLOOKUP(C312,특검!$D$2:$G$45,4,0)),"",(VLOOKUP(C312,특검!$D$2:$G$45,4,0)))</f>
        <v/>
      </c>
      <c r="E312" s="45" t="s">
        <v>735</v>
      </c>
      <c r="F312" s="46">
        <v>1</v>
      </c>
      <c r="G312" s="45">
        <f>특검2!J222</f>
        <v>0</v>
      </c>
      <c r="H312" s="45">
        <f>특검2!K233</f>
        <v>0</v>
      </c>
      <c r="I312" s="45">
        <f>특검2!L222</f>
        <v>0</v>
      </c>
      <c r="K312" s="45">
        <f>특검2!G222</f>
        <v>0</v>
      </c>
      <c r="L312" s="45">
        <f>특검2!I222</f>
        <v>0</v>
      </c>
      <c r="M312" s="45" t="s">
        <v>134</v>
      </c>
    </row>
    <row r="313" spans="1:13">
      <c r="A313" s="45" t="str">
        <f>IF(ISERROR(VLOOKUP(C313,특검!$D$2:$G$45,2,0)),"",(VLOOKUP(C313,특검!$D$2:$G$45,2,0)))</f>
        <v/>
      </c>
      <c r="C313" s="45">
        <v>0</v>
      </c>
      <c r="D313" s="51" t="str">
        <f>IF(ISERROR(VLOOKUP(C313,특검!$D$2:$G$45,4,0)),"",(VLOOKUP(C313,특검!$D$2:$G$45,4,0)))</f>
        <v/>
      </c>
      <c r="E313" s="45" t="s">
        <v>735</v>
      </c>
      <c r="F313" s="46">
        <v>1</v>
      </c>
      <c r="G313" s="45">
        <f>특검2!J223</f>
        <v>0</v>
      </c>
      <c r="H313" s="45">
        <f>특검2!K234</f>
        <v>0</v>
      </c>
      <c r="I313" s="45">
        <f>특검2!L223</f>
        <v>0</v>
      </c>
      <c r="K313" s="45">
        <f>특검2!G223</f>
        <v>0</v>
      </c>
      <c r="L313" s="45">
        <f>특검2!I223</f>
        <v>0</v>
      </c>
      <c r="M313" s="45" t="s">
        <v>134</v>
      </c>
    </row>
    <row r="314" spans="1:13">
      <c r="A314" s="45" t="str">
        <f>IF(ISERROR(VLOOKUP(C314,특검!$D$2:$G$45,2,0)),"",(VLOOKUP(C314,특검!$D$2:$G$45,2,0)))</f>
        <v/>
      </c>
      <c r="C314" s="45">
        <v>0</v>
      </c>
      <c r="D314" s="51" t="str">
        <f>IF(ISERROR(VLOOKUP(C314,특검!$D$2:$G$45,4,0)),"",(VLOOKUP(C314,특검!$D$2:$G$45,4,0)))</f>
        <v/>
      </c>
      <c r="E314" s="45" t="s">
        <v>735</v>
      </c>
      <c r="F314" s="46">
        <v>1</v>
      </c>
      <c r="G314" s="45">
        <f>특검2!J224</f>
        <v>0</v>
      </c>
      <c r="H314" s="45">
        <f>특검2!K235</f>
        <v>0</v>
      </c>
      <c r="I314" s="45">
        <f>특검2!L224</f>
        <v>0</v>
      </c>
      <c r="K314" s="45">
        <f>특검2!G224</f>
        <v>0</v>
      </c>
      <c r="L314" s="45">
        <f>특검2!I224</f>
        <v>0</v>
      </c>
      <c r="M314" s="45" t="s">
        <v>134</v>
      </c>
    </row>
    <row r="315" spans="1:13">
      <c r="A315" s="45" t="str">
        <f>IF(ISERROR(VLOOKUP(C315,특검!$D$2:$G$45,2,0)),"",(VLOOKUP(C315,특검!$D$2:$G$45,2,0)))</f>
        <v/>
      </c>
      <c r="C315" s="45">
        <v>0</v>
      </c>
      <c r="D315" s="51" t="str">
        <f>IF(ISERROR(VLOOKUP(C315,특검!$D$2:$G$45,4,0)),"",(VLOOKUP(C315,특검!$D$2:$G$45,4,0)))</f>
        <v/>
      </c>
      <c r="E315" s="45" t="s">
        <v>735</v>
      </c>
      <c r="F315" s="46">
        <v>1</v>
      </c>
      <c r="G315" s="45">
        <f>특검2!J225</f>
        <v>0</v>
      </c>
      <c r="H315" s="45">
        <f>특검2!K236</f>
        <v>0</v>
      </c>
      <c r="I315" s="45">
        <f>특검2!L225</f>
        <v>0</v>
      </c>
      <c r="K315" s="45">
        <f>특검2!G225</f>
        <v>0</v>
      </c>
      <c r="L315" s="45">
        <f>특검2!I225</f>
        <v>0</v>
      </c>
      <c r="M315" s="45" t="s">
        <v>134</v>
      </c>
    </row>
    <row r="316" spans="1:13">
      <c r="A316" s="45" t="str">
        <f>IF(ISERROR(VLOOKUP(C316,특검!$D$2:$G$45,2,0)),"",(VLOOKUP(C316,특검!$D$2:$G$45,2,0)))</f>
        <v/>
      </c>
      <c r="C316" s="45">
        <v>0</v>
      </c>
      <c r="D316" s="51" t="str">
        <f>IF(ISERROR(VLOOKUP(C316,특검!$D$2:$G$45,4,0)),"",(VLOOKUP(C316,특검!$D$2:$G$45,4,0)))</f>
        <v/>
      </c>
      <c r="E316" s="45" t="s">
        <v>735</v>
      </c>
      <c r="F316" s="46">
        <v>1</v>
      </c>
      <c r="G316" s="45">
        <f>특검2!J226</f>
        <v>0</v>
      </c>
      <c r="H316" s="45">
        <f>특검2!K237</f>
        <v>0</v>
      </c>
      <c r="I316" s="45">
        <f>특검2!L226</f>
        <v>0</v>
      </c>
      <c r="K316" s="45">
        <f>특검2!G226</f>
        <v>0</v>
      </c>
      <c r="L316" s="45">
        <f>특검2!I226</f>
        <v>0</v>
      </c>
      <c r="M316" s="45" t="s">
        <v>134</v>
      </c>
    </row>
    <row r="317" spans="1:13">
      <c r="A317" s="45" t="str">
        <f>IF(ISERROR(VLOOKUP(C317,특검!$D$2:$G$45,2,0)),"",(VLOOKUP(C317,특검!$D$2:$G$45,2,0)))</f>
        <v/>
      </c>
      <c r="C317" s="45">
        <v>0</v>
      </c>
      <c r="D317" s="51" t="str">
        <f>IF(ISERROR(VLOOKUP(C317,특검!$D$2:$G$45,4,0)),"",(VLOOKUP(C317,특검!$D$2:$G$45,4,0)))</f>
        <v/>
      </c>
      <c r="E317" s="45" t="s">
        <v>735</v>
      </c>
      <c r="F317" s="46">
        <v>1</v>
      </c>
      <c r="G317" s="45">
        <f>특검2!J227</f>
        <v>0</v>
      </c>
      <c r="H317" s="45">
        <f>특검2!K238</f>
        <v>0</v>
      </c>
      <c r="I317" s="45">
        <f>특검2!L227</f>
        <v>0</v>
      </c>
      <c r="K317" s="45">
        <f>특검2!G227</f>
        <v>0</v>
      </c>
      <c r="L317" s="45">
        <f>특검2!I227</f>
        <v>0</v>
      </c>
      <c r="M317" s="45" t="s">
        <v>134</v>
      </c>
    </row>
    <row r="318" spans="1:13">
      <c r="A318" s="45" t="str">
        <f>IF(ISERROR(VLOOKUP(C318,특검!$D$2:$G$45,2,0)),"",(VLOOKUP(C318,특검!$D$2:$G$45,2,0)))</f>
        <v/>
      </c>
      <c r="C318" s="45">
        <v>0</v>
      </c>
      <c r="D318" s="51" t="str">
        <f>IF(ISERROR(VLOOKUP(C318,특검!$D$2:$G$45,4,0)),"",(VLOOKUP(C318,특검!$D$2:$G$45,4,0)))</f>
        <v/>
      </c>
      <c r="E318" s="45" t="s">
        <v>735</v>
      </c>
      <c r="F318" s="46">
        <v>1</v>
      </c>
      <c r="G318" s="45">
        <f>특검2!J228</f>
        <v>0</v>
      </c>
      <c r="H318" s="45">
        <f>특검2!K239</f>
        <v>0</v>
      </c>
      <c r="I318" s="45">
        <f>특검2!L228</f>
        <v>0</v>
      </c>
      <c r="K318" s="45">
        <f>특검2!G228</f>
        <v>0</v>
      </c>
      <c r="L318" s="45">
        <f>특검2!I228</f>
        <v>0</v>
      </c>
      <c r="M318" s="45" t="s">
        <v>134</v>
      </c>
    </row>
    <row r="319" spans="1:13">
      <c r="A319" s="45" t="str">
        <f>IF(ISERROR(VLOOKUP(C319,특검!$D$2:$G$45,2,0)),"",(VLOOKUP(C319,특검!$D$2:$G$45,2,0)))</f>
        <v/>
      </c>
      <c r="C319" s="45">
        <v>0</v>
      </c>
      <c r="D319" s="51" t="str">
        <f>IF(ISERROR(VLOOKUP(C319,특검!$D$2:$G$45,4,0)),"",(VLOOKUP(C319,특검!$D$2:$G$45,4,0)))</f>
        <v/>
      </c>
      <c r="E319" s="45" t="s">
        <v>735</v>
      </c>
      <c r="F319" s="46">
        <v>1</v>
      </c>
      <c r="G319" s="45">
        <f>특검2!J229</f>
        <v>0</v>
      </c>
      <c r="H319" s="45">
        <f>특검2!K240</f>
        <v>0</v>
      </c>
      <c r="I319" s="45">
        <f>특검2!L229</f>
        <v>0</v>
      </c>
      <c r="K319" s="45">
        <f>특검2!G229</f>
        <v>0</v>
      </c>
      <c r="L319" s="45">
        <f>특검2!I229</f>
        <v>0</v>
      </c>
      <c r="M319" s="45" t="s">
        <v>134</v>
      </c>
    </row>
    <row r="320" spans="1:13">
      <c r="A320" s="45" t="str">
        <f>IF(ISERROR(VLOOKUP(C320,특검!$D$2:$G$45,2,0)),"",(VLOOKUP(C320,특검!$D$2:$G$45,2,0)))</f>
        <v/>
      </c>
      <c r="C320" s="45">
        <v>0</v>
      </c>
      <c r="D320" s="51" t="str">
        <f>IF(ISERROR(VLOOKUP(C320,특검!$D$2:$G$45,4,0)),"",(VLOOKUP(C320,특검!$D$2:$G$45,4,0)))</f>
        <v/>
      </c>
      <c r="E320" s="45" t="s">
        <v>735</v>
      </c>
      <c r="F320" s="46">
        <v>1</v>
      </c>
      <c r="G320" s="45">
        <f>특검2!J230</f>
        <v>0</v>
      </c>
      <c r="H320" s="45">
        <f>특검2!K241</f>
        <v>0</v>
      </c>
      <c r="I320" s="45">
        <f>특검2!L230</f>
        <v>0</v>
      </c>
      <c r="K320" s="45">
        <f>특검2!G230</f>
        <v>0</v>
      </c>
      <c r="L320" s="45">
        <f>특검2!I230</f>
        <v>0</v>
      </c>
      <c r="M320" s="45" t="s">
        <v>134</v>
      </c>
    </row>
    <row r="321" spans="1:13">
      <c r="A321" s="45" t="str">
        <f>IF(ISERROR(VLOOKUP(C321,특검!$D$2:$G$45,2,0)),"",(VLOOKUP(C321,특검!$D$2:$G$45,2,0)))</f>
        <v/>
      </c>
      <c r="C321" s="45">
        <v>0</v>
      </c>
      <c r="D321" s="51" t="str">
        <f>IF(ISERROR(VLOOKUP(C321,특검!$D$2:$G$45,4,0)),"",(VLOOKUP(C321,특검!$D$2:$G$45,4,0)))</f>
        <v/>
      </c>
      <c r="E321" s="45" t="s">
        <v>735</v>
      </c>
      <c r="F321" s="46">
        <v>1</v>
      </c>
      <c r="G321" s="45">
        <f>특검2!J231</f>
        <v>0</v>
      </c>
      <c r="H321" s="45">
        <f>특검2!K242</f>
        <v>0</v>
      </c>
      <c r="I321" s="45">
        <f>특검2!L231</f>
        <v>0</v>
      </c>
      <c r="K321" s="45">
        <f>특검2!G231</f>
        <v>0</v>
      </c>
      <c r="L321" s="45">
        <f>특검2!I231</f>
        <v>0</v>
      </c>
      <c r="M321" s="45" t="s">
        <v>134</v>
      </c>
    </row>
    <row r="322" spans="1:13">
      <c r="A322" s="45" t="str">
        <f>IF(ISERROR(VLOOKUP(C322,특검!$D$2:$G$45,2,0)),"",(VLOOKUP(C322,특검!$D$2:$G$45,2,0)))</f>
        <v/>
      </c>
      <c r="C322" s="45">
        <v>0</v>
      </c>
      <c r="D322" s="51" t="str">
        <f>IF(ISERROR(VLOOKUP(C322,특검!$D$2:$G$45,4,0)),"",(VLOOKUP(C322,특검!$D$2:$G$45,4,0)))</f>
        <v/>
      </c>
      <c r="E322" s="45" t="s">
        <v>735</v>
      </c>
      <c r="F322" s="46">
        <v>1</v>
      </c>
      <c r="G322" s="45">
        <f>특검2!J232</f>
        <v>0</v>
      </c>
      <c r="H322" s="45" t="str">
        <f>특검2!K243</f>
        <v>&gt;&gt; 수면의 질 저하(CN )</v>
      </c>
      <c r="I322" s="45">
        <f>특검2!L232</f>
        <v>0</v>
      </c>
      <c r="K322" s="45">
        <f>특검2!G232</f>
        <v>0</v>
      </c>
      <c r="L322" s="45">
        <f>특검2!I232</f>
        <v>0</v>
      </c>
      <c r="M322" s="45" t="s">
        <v>134</v>
      </c>
    </row>
    <row r="323" spans="1:13">
      <c r="A323" s="45" t="str">
        <f>IF(ISERROR(VLOOKUP(C323,특검!$D$2:$G$45,2,0)),"",(VLOOKUP(C323,특검!$D$2:$G$45,2,0)))</f>
        <v/>
      </c>
      <c r="C323" s="45">
        <v>0</v>
      </c>
      <c r="D323" s="51" t="str">
        <f>IF(ISERROR(VLOOKUP(C323,특검!$D$2:$G$45,4,0)),"",(VLOOKUP(C323,특검!$D$2:$G$45,4,0)))</f>
        <v/>
      </c>
      <c r="E323" s="45" t="s">
        <v>735</v>
      </c>
      <c r="F323" s="46">
        <v>1</v>
      </c>
      <c r="G323" s="45">
        <f>특검2!J233</f>
        <v>0</v>
      </c>
      <c r="H323" s="45" t="str">
        <f>특검2!K244</f>
        <v xml:space="preserve"> 1. 충분한 수면   </v>
      </c>
      <c r="I323" s="45">
        <f>특검2!L233</f>
        <v>0</v>
      </c>
      <c r="K323" s="45" t="str">
        <f>특검2!G233</f>
        <v>소음</v>
      </c>
      <c r="L323" s="45" t="str">
        <f>특검2!I233</f>
        <v>A</v>
      </c>
      <c r="M323" s="45" t="s">
        <v>134</v>
      </c>
    </row>
    <row r="324" spans="1:13">
      <c r="A324" s="45" t="str">
        <f>IF(ISERROR(VLOOKUP(C324,특검!$D$2:$G$45,2,0)),"",(VLOOKUP(C324,특검!$D$2:$G$45,2,0)))</f>
        <v/>
      </c>
      <c r="C324" s="45">
        <v>0</v>
      </c>
      <c r="D324" s="51" t="str">
        <f>IF(ISERROR(VLOOKUP(C324,특검!$D$2:$G$45,4,0)),"",(VLOOKUP(C324,특검!$D$2:$G$45,4,0)))</f>
        <v/>
      </c>
      <c r="E324" s="45" t="s">
        <v>735</v>
      </c>
      <c r="F324" s="46">
        <v>1</v>
      </c>
      <c r="G324" s="45">
        <f>특검2!J234</f>
        <v>0</v>
      </c>
      <c r="H324" s="45" t="str">
        <f>특검2!K245</f>
        <v xml:space="preserve"> 2. 어두운 수면 환경  조성</v>
      </c>
      <c r="I324" s="45">
        <f>특검2!L234</f>
        <v>0</v>
      </c>
      <c r="K324" s="45" t="str">
        <f>특검2!G234</f>
        <v>야간작업( 월평균4회 )</v>
      </c>
      <c r="L324" s="45" t="str">
        <f>특검2!I234</f>
        <v>A</v>
      </c>
      <c r="M324" s="45" t="s">
        <v>134</v>
      </c>
    </row>
    <row r="325" spans="1:13">
      <c r="A325" s="45" t="str">
        <f>IF(ISERROR(VLOOKUP(C325,특검!$D$2:$G$45,2,0)),"",(VLOOKUP(C325,특검!$D$2:$G$45,2,0)))</f>
        <v>681210-1350932</v>
      </c>
      <c r="C325" s="45" t="s">
        <v>184</v>
      </c>
      <c r="D325" s="51">
        <f>IF(ISERROR(VLOOKUP(C325,특검!$D$2:$G$45,4,0)),"",(VLOOKUP(C325,특검!$D$2:$G$45,4,0)))</f>
        <v>43419</v>
      </c>
      <c r="E325" s="45" t="s">
        <v>735</v>
      </c>
      <c r="F325" s="46">
        <v>1</v>
      </c>
      <c r="G325" s="45">
        <f>특검2!J235</f>
        <v>0</v>
      </c>
      <c r="H325" s="45" t="str">
        <f>특검2!K246</f>
        <v xml:space="preserve"> 3. 밝은 작업환경 조성</v>
      </c>
      <c r="I325" s="45" t="str">
        <f>특검2!L235</f>
        <v>가</v>
      </c>
      <c r="K325" s="45" t="str">
        <f>특검2!G235</f>
        <v>산화철</v>
      </c>
      <c r="L325" s="45" t="str">
        <f>특검2!I235</f>
        <v>A</v>
      </c>
      <c r="M325" s="45" t="s">
        <v>134</v>
      </c>
    </row>
    <row r="326" spans="1:13">
      <c r="A326" s="45" t="str">
        <f>IF(ISERROR(VLOOKUP(C326,특검!$D$2:$G$45,2,0)),"",(VLOOKUP(C326,특검!$D$2:$G$45,2,0)))</f>
        <v/>
      </c>
      <c r="C326" s="45">
        <v>0</v>
      </c>
      <c r="D326" s="51" t="str">
        <f>IF(ISERROR(VLOOKUP(C326,특검!$D$2:$G$45,4,0)),"",(VLOOKUP(C326,특검!$D$2:$G$45,4,0)))</f>
        <v/>
      </c>
      <c r="E326" s="45" t="s">
        <v>735</v>
      </c>
      <c r="F326" s="46">
        <v>1</v>
      </c>
      <c r="G326" s="45">
        <f>특검2!J236</f>
        <v>0</v>
      </c>
      <c r="H326" s="45" t="str">
        <f>특검2!K247</f>
        <v xml:space="preserve"> 4. 야간 작업시 커피  금지</v>
      </c>
      <c r="I326" s="45">
        <f>특검2!L236</f>
        <v>0</v>
      </c>
      <c r="K326" s="45" t="str">
        <f>특검2!G236</f>
        <v>광물성분진</v>
      </c>
      <c r="L326" s="45" t="str">
        <f>특검2!I236</f>
        <v>A</v>
      </c>
      <c r="M326" s="45" t="s">
        <v>134</v>
      </c>
    </row>
    <row r="327" spans="1:13">
      <c r="A327" s="45" t="str">
        <f>IF(ISERROR(VLOOKUP(C327,특검!$D$2:$G$45,2,0)),"",(VLOOKUP(C327,특검!$D$2:$G$45,2,0)))</f>
        <v/>
      </c>
      <c r="C327" s="45">
        <v>0</v>
      </c>
      <c r="D327" s="51" t="str">
        <f>IF(ISERROR(VLOOKUP(C327,특검!$D$2:$G$45,4,0)),"",(VLOOKUP(C327,특검!$D$2:$G$45,4,0)))</f>
        <v/>
      </c>
      <c r="E327" s="45" t="s">
        <v>735</v>
      </c>
      <c r="F327" s="46">
        <v>1</v>
      </c>
      <c r="G327" s="45">
        <f>특검2!J237</f>
        <v>0</v>
      </c>
      <c r="H327" s="45" t="str">
        <f>특검2!K248</f>
        <v xml:space="preserve"> 5. 6개월 이상 증상  지속 시 정신건강의학과 상 담 및 진료</v>
      </c>
      <c r="I327" s="45">
        <f>특검2!L237</f>
        <v>0</v>
      </c>
      <c r="K327" s="45" t="str">
        <f>특검2!G237</f>
        <v>야간작업( 월평균4회 )</v>
      </c>
      <c r="L327" s="45" t="str">
        <f>특검2!I237</f>
        <v>A</v>
      </c>
      <c r="M327" s="45" t="s">
        <v>134</v>
      </c>
    </row>
    <row r="328" spans="1:13">
      <c r="A328" s="45" t="str">
        <f>IF(ISERROR(VLOOKUP(C328,특검!$D$2:$G$45,2,0)),"",(VLOOKUP(C328,특검!$D$2:$G$45,2,0)))</f>
        <v>870701-5300398</v>
      </c>
      <c r="C328" s="45" t="s">
        <v>295</v>
      </c>
      <c r="D328" s="51">
        <f>IF(ISERROR(VLOOKUP(C328,특검!$D$2:$G$45,4,0)),"",(VLOOKUP(C328,특검!$D$2:$G$45,4,0)))</f>
        <v>43440</v>
      </c>
      <c r="E328" s="45" t="s">
        <v>735</v>
      </c>
      <c r="F328" s="46">
        <v>1</v>
      </c>
      <c r="G328" s="45">
        <f>특검2!J238</f>
        <v>0</v>
      </c>
      <c r="H328" s="45">
        <f>특검2!K249</f>
        <v>0</v>
      </c>
      <c r="I328" s="45" t="str">
        <f>특검2!L238</f>
        <v>가</v>
      </c>
      <c r="K328" s="45" t="str">
        <f>특검2!G238</f>
        <v>산화철</v>
      </c>
      <c r="L328" s="45" t="str">
        <f>특검2!I238</f>
        <v>A</v>
      </c>
      <c r="M328" s="45" t="s">
        <v>134</v>
      </c>
    </row>
    <row r="329" spans="1:13">
      <c r="A329" s="45" t="str">
        <f>IF(ISERROR(VLOOKUP(C329,특검!$D$2:$G$45,2,0)),"",(VLOOKUP(C329,특검!$D$2:$G$45,2,0)))</f>
        <v/>
      </c>
      <c r="C329" s="45">
        <v>0</v>
      </c>
      <c r="D329" s="51" t="str">
        <f>IF(ISERROR(VLOOKUP(C329,특검!$D$2:$G$45,4,0)),"",(VLOOKUP(C329,특검!$D$2:$G$45,4,0)))</f>
        <v/>
      </c>
      <c r="E329" s="45" t="s">
        <v>735</v>
      </c>
      <c r="F329" s="46">
        <v>1</v>
      </c>
      <c r="G329" s="45">
        <f>특검2!J239</f>
        <v>0</v>
      </c>
      <c r="H329" s="45">
        <f>특검2!K250</f>
        <v>0</v>
      </c>
      <c r="I329" s="45">
        <f>특검2!L239</f>
        <v>0</v>
      </c>
      <c r="K329" s="45" t="str">
        <f>특검2!G239</f>
        <v>광물성분진</v>
      </c>
      <c r="L329" s="45" t="str">
        <f>특검2!I239</f>
        <v>A</v>
      </c>
      <c r="M329" s="45" t="s">
        <v>134</v>
      </c>
    </row>
    <row r="330" spans="1:13">
      <c r="A330" s="45" t="str">
        <f>IF(ISERROR(VLOOKUP(C330,특검!$D$2:$G$45,2,0)),"",(VLOOKUP(C330,특검!$D$2:$G$45,2,0)))</f>
        <v/>
      </c>
      <c r="C330" s="45">
        <v>0</v>
      </c>
      <c r="D330" s="51" t="str">
        <f>IF(ISERROR(VLOOKUP(C330,특검!$D$2:$G$45,4,0)),"",(VLOOKUP(C330,특검!$D$2:$G$45,4,0)))</f>
        <v/>
      </c>
      <c r="E330" s="45" t="s">
        <v>735</v>
      </c>
      <c r="F330" s="46">
        <v>1</v>
      </c>
      <c r="G330" s="45">
        <f>특검2!J240</f>
        <v>0</v>
      </c>
      <c r="H330" s="45">
        <f>특검2!K251</f>
        <v>0</v>
      </c>
      <c r="I330" s="45">
        <f>특검2!L240</f>
        <v>0</v>
      </c>
      <c r="K330" s="45" t="str">
        <f>특검2!G240</f>
        <v>야간작업( 월평균4회 )</v>
      </c>
      <c r="L330" s="45" t="str">
        <f>특검2!I240</f>
        <v>A</v>
      </c>
      <c r="M330" s="45" t="s">
        <v>134</v>
      </c>
    </row>
    <row r="331" spans="1:13">
      <c r="A331" s="45" t="str">
        <f>IF(ISERROR(VLOOKUP(C331,특검!$D$2:$G$45,2,0)),"",(VLOOKUP(C331,특검!$D$2:$G$45,2,0)))</f>
        <v>990926-1384915</v>
      </c>
      <c r="C331" s="45" t="s">
        <v>297</v>
      </c>
      <c r="D331" s="51">
        <f>IF(ISERROR(VLOOKUP(C331,특검!$D$2:$G$45,4,0)),"",(VLOOKUP(C331,특검!$D$2:$G$45,4,0)))</f>
        <v>43440</v>
      </c>
      <c r="E331" s="45" t="s">
        <v>735</v>
      </c>
      <c r="F331" s="46">
        <v>1</v>
      </c>
      <c r="G331" s="45">
        <f>특검2!J241</f>
        <v>0</v>
      </c>
      <c r="H331" s="45" t="str">
        <f>특검2!K252</f>
        <v>&gt;&gt; 경도의 폐쇄성 환기장 애(C2)</v>
      </c>
      <c r="I331" s="45" t="str">
        <f>특검2!L241</f>
        <v>나</v>
      </c>
      <c r="K331" s="45" t="str">
        <f>특검2!G241</f>
        <v>산화철</v>
      </c>
      <c r="L331" s="45" t="str">
        <f>특검2!I241</f>
        <v>A</v>
      </c>
      <c r="M331" s="45" t="s">
        <v>134</v>
      </c>
    </row>
    <row r="332" spans="1:13">
      <c r="A332" s="45" t="str">
        <f>IF(ISERROR(VLOOKUP(C332,특검!$D$2:$G$45,2,0)),"",(VLOOKUP(C332,특검!$D$2:$G$45,2,0)))</f>
        <v/>
      </c>
      <c r="C332" s="45">
        <v>0</v>
      </c>
      <c r="D332" s="51" t="str">
        <f>IF(ISERROR(VLOOKUP(C332,특검!$D$2:$G$45,4,0)),"",(VLOOKUP(C332,특검!$D$2:$G$45,4,0)))</f>
        <v/>
      </c>
      <c r="E332" s="45" t="s">
        <v>735</v>
      </c>
      <c r="F332" s="46">
        <v>1</v>
      </c>
      <c r="G332" s="45">
        <f>특검2!J242</f>
        <v>0</v>
      </c>
      <c r="H332" s="45" t="str">
        <f>특검2!K253</f>
        <v xml:space="preserve">  1. 보건관리자 상담( 금연)</v>
      </c>
      <c r="I332" s="45">
        <f>특검2!L242</f>
        <v>0</v>
      </c>
      <c r="K332" s="45" t="str">
        <f>특검2!G242</f>
        <v>광물성분진</v>
      </c>
      <c r="L332" s="45" t="str">
        <f>특검2!I242</f>
        <v>A</v>
      </c>
      <c r="M332" s="45" t="s">
        <v>134</v>
      </c>
    </row>
    <row r="333" spans="1:13">
      <c r="A333" s="45" t="str">
        <f>IF(ISERROR(VLOOKUP(C333,특검!$D$2:$G$45,2,0)),"",(VLOOKUP(C333,특검!$D$2:$G$45,2,0)))</f>
        <v/>
      </c>
      <c r="C333" s="45">
        <v>0</v>
      </c>
      <c r="D333" s="51" t="str">
        <f>IF(ISERROR(VLOOKUP(C333,특검!$D$2:$G$45,4,0)),"",(VLOOKUP(C333,특검!$D$2:$G$45,4,0)))</f>
        <v/>
      </c>
      <c r="E333" s="45" t="s">
        <v>735</v>
      </c>
      <c r="F333" s="46">
        <v>1</v>
      </c>
      <c r="G333" s="45" t="str">
        <f>특검2!J243</f>
        <v>신경계 주의(신 경계)</v>
      </c>
      <c r="H333" s="45" t="str">
        <f>특검2!K254</f>
        <v xml:space="preserve">  2. 1년 후 폐기능검 사 및 단순흉부촬영</v>
      </c>
      <c r="I333" s="45">
        <f>특검2!L243</f>
        <v>0</v>
      </c>
      <c r="K333" s="45" t="str">
        <f>특검2!G243</f>
        <v>야간작업( 월평균4회 )</v>
      </c>
      <c r="L333" s="45" t="str">
        <f>특검2!I243</f>
        <v>CN</v>
      </c>
      <c r="M333" s="45" t="s">
        <v>134</v>
      </c>
    </row>
    <row r="334" spans="1:13">
      <c r="A334" s="45" t="str">
        <f>IF(ISERROR(VLOOKUP(C334,특검!$D$2:$G$45,2,0)),"",(VLOOKUP(C334,특검!$D$2:$G$45,2,0)))</f>
        <v/>
      </c>
      <c r="C334" s="45">
        <v>0</v>
      </c>
      <c r="D334" s="51" t="str">
        <f>IF(ISERROR(VLOOKUP(C334,특검!$D$2:$G$45,4,0)),"",(VLOOKUP(C334,특검!$D$2:$G$45,4,0)))</f>
        <v/>
      </c>
      <c r="E334" s="45" t="s">
        <v>735</v>
      </c>
      <c r="F334" s="46">
        <v>1</v>
      </c>
      <c r="G334" s="45">
        <f>특검2!J244</f>
        <v>0</v>
      </c>
      <c r="H334" s="45" t="str">
        <f>특검2!K255</f>
        <v xml:space="preserve">  3. 호흡기 보호구 지 급 및 착용여부 확인</v>
      </c>
      <c r="I334" s="45">
        <f>특검2!L244</f>
        <v>0</v>
      </c>
      <c r="K334" s="45">
        <f>특검2!G244</f>
        <v>0</v>
      </c>
      <c r="L334" s="45">
        <f>특검2!I244</f>
        <v>0</v>
      </c>
      <c r="M334" s="45" t="s">
        <v>134</v>
      </c>
    </row>
    <row r="335" spans="1:13">
      <c r="A335" s="45" t="str">
        <f>IF(ISERROR(VLOOKUP(C335,특검!$D$2:$G$45,2,0)),"",(VLOOKUP(C335,특검!$D$2:$G$45,2,0)))</f>
        <v/>
      </c>
      <c r="C335" s="45">
        <v>0</v>
      </c>
      <c r="D335" s="51" t="str">
        <f>IF(ISERROR(VLOOKUP(C335,특검!$D$2:$G$45,4,0)),"",(VLOOKUP(C335,특검!$D$2:$G$45,4,0)))</f>
        <v/>
      </c>
      <c r="E335" s="45" t="s">
        <v>735</v>
      </c>
      <c r="F335" s="46">
        <v>1</v>
      </c>
      <c r="G335" s="45">
        <f>특검2!J245</f>
        <v>0</v>
      </c>
      <c r="H335" s="45" t="str">
        <f>특검2!K256</f>
        <v>&gt;&gt; 경도의 폐쇄성 환기장 애(C2)</v>
      </c>
      <c r="I335" s="45">
        <f>특검2!L245</f>
        <v>0</v>
      </c>
      <c r="K335" s="45">
        <f>특검2!G245</f>
        <v>0</v>
      </c>
      <c r="L335" s="45">
        <f>특검2!I245</f>
        <v>0</v>
      </c>
      <c r="M335" s="45" t="s">
        <v>134</v>
      </c>
    </row>
    <row r="336" spans="1:13">
      <c r="A336" s="45" t="str">
        <f>IF(ISERROR(VLOOKUP(C336,특검!$D$2:$G$45,2,0)),"",(VLOOKUP(C336,특검!$D$2:$G$45,2,0)))</f>
        <v/>
      </c>
      <c r="C336" s="45">
        <v>0</v>
      </c>
      <c r="D336" s="51" t="str">
        <f>IF(ISERROR(VLOOKUP(C336,특검!$D$2:$G$45,4,0)),"",(VLOOKUP(C336,특검!$D$2:$G$45,4,0)))</f>
        <v/>
      </c>
      <c r="E336" s="45" t="s">
        <v>735</v>
      </c>
      <c r="F336" s="46">
        <v>1</v>
      </c>
      <c r="G336" s="45">
        <f>특검2!J246</f>
        <v>0</v>
      </c>
      <c r="H336" s="45" t="str">
        <f>특검2!K257</f>
        <v xml:space="preserve">  1. 보건관리자 상담( 금연)</v>
      </c>
      <c r="I336" s="45">
        <f>특검2!L246</f>
        <v>0</v>
      </c>
      <c r="K336" s="45">
        <f>특검2!G246</f>
        <v>0</v>
      </c>
      <c r="L336" s="45">
        <f>특검2!I246</f>
        <v>0</v>
      </c>
      <c r="M336" s="45" t="s">
        <v>134</v>
      </c>
    </row>
    <row r="337" spans="1:13">
      <c r="A337" s="45" t="str">
        <f>IF(ISERROR(VLOOKUP(C337,특검!$D$2:$G$45,2,0)),"",(VLOOKUP(C337,특검!$D$2:$G$45,2,0)))</f>
        <v/>
      </c>
      <c r="C337" s="45">
        <v>0</v>
      </c>
      <c r="D337" s="51" t="str">
        <f>IF(ISERROR(VLOOKUP(C337,특검!$D$2:$G$45,4,0)),"",(VLOOKUP(C337,특검!$D$2:$G$45,4,0)))</f>
        <v/>
      </c>
      <c r="E337" s="45" t="s">
        <v>735</v>
      </c>
      <c r="F337" s="46">
        <v>1</v>
      </c>
      <c r="G337" s="45">
        <f>특검2!J247</f>
        <v>0</v>
      </c>
      <c r="H337" s="45" t="str">
        <f>특검2!K258</f>
        <v xml:space="preserve">  2. 1년 후 폐기능검 사 및 단순흉부촬영</v>
      </c>
      <c r="I337" s="45">
        <f>특검2!L247</f>
        <v>0</v>
      </c>
      <c r="K337" s="45">
        <f>특검2!G247</f>
        <v>0</v>
      </c>
      <c r="L337" s="45">
        <f>특검2!I247</f>
        <v>0</v>
      </c>
      <c r="M337" s="45" t="s">
        <v>134</v>
      </c>
    </row>
    <row r="338" spans="1:13">
      <c r="A338" s="45" t="str">
        <f>IF(ISERROR(VLOOKUP(C338,특검!$D$2:$G$45,2,0)),"",(VLOOKUP(C338,특검!$D$2:$G$45,2,0)))</f>
        <v/>
      </c>
      <c r="C338" s="45">
        <v>0</v>
      </c>
      <c r="D338" s="51" t="str">
        <f>IF(ISERROR(VLOOKUP(C338,특검!$D$2:$G$45,4,0)),"",(VLOOKUP(C338,특검!$D$2:$G$45,4,0)))</f>
        <v/>
      </c>
      <c r="E338" s="45" t="s">
        <v>735</v>
      </c>
      <c r="F338" s="46">
        <v>1</v>
      </c>
      <c r="G338" s="45">
        <f>특검2!J248</f>
        <v>0</v>
      </c>
      <c r="H338" s="45" t="str">
        <f>특검2!K259</f>
        <v xml:space="preserve">  3. 호흡기 보호구 지 급 및 착용여부 확인</v>
      </c>
      <c r="I338" s="45">
        <f>특검2!L248</f>
        <v>0</v>
      </c>
      <c r="K338" s="45">
        <f>특검2!G248</f>
        <v>0</v>
      </c>
      <c r="L338" s="45">
        <f>특검2!I248</f>
        <v>0</v>
      </c>
      <c r="M338" s="45" t="s">
        <v>134</v>
      </c>
    </row>
    <row r="339" spans="1:13">
      <c r="A339" s="45" t="str">
        <f>IF(ISERROR(VLOOKUP(C339,특검!$D$2:$G$45,2,0)),"",(VLOOKUP(C339,특검!$D$2:$G$45,2,0)))</f>
        <v>890121-5660026</v>
      </c>
      <c r="C339" s="45" t="s">
        <v>299</v>
      </c>
      <c r="D339" s="51">
        <f>IF(ISERROR(VLOOKUP(C339,특검!$D$2:$G$45,4,0)),"",(VLOOKUP(C339,특검!$D$2:$G$45,4,0)))</f>
        <v>43440</v>
      </c>
      <c r="E339" s="45" t="s">
        <v>735</v>
      </c>
      <c r="F339" s="46">
        <v>1</v>
      </c>
      <c r="G339" s="45">
        <f>특검2!J249</f>
        <v>0</v>
      </c>
      <c r="H339" s="45">
        <f>특검2!K260</f>
        <v>0</v>
      </c>
      <c r="I339" s="45" t="str">
        <f>특검2!L249</f>
        <v>가</v>
      </c>
      <c r="K339" s="45" t="str">
        <f>특검2!G249</f>
        <v>산화철</v>
      </c>
      <c r="L339" s="45" t="str">
        <f>특검2!I249</f>
        <v>A</v>
      </c>
      <c r="M339" s="45" t="s">
        <v>134</v>
      </c>
    </row>
    <row r="340" spans="1:13">
      <c r="A340" s="45" t="str">
        <f>IF(ISERROR(VLOOKUP(C340,특검!$D$2:$G$45,2,0)),"",(VLOOKUP(C340,특검!$D$2:$G$45,2,0)))</f>
        <v/>
      </c>
      <c r="C340" s="45">
        <v>0</v>
      </c>
      <c r="D340" s="51" t="str">
        <f>IF(ISERROR(VLOOKUP(C340,특검!$D$2:$G$45,4,0)),"",(VLOOKUP(C340,특검!$D$2:$G$45,4,0)))</f>
        <v/>
      </c>
      <c r="E340" s="45" t="s">
        <v>735</v>
      </c>
      <c r="F340" s="46">
        <v>1</v>
      </c>
      <c r="G340" s="45">
        <f>특검2!J250</f>
        <v>0</v>
      </c>
      <c r="H340" s="45">
        <f>특검2!K261</f>
        <v>0</v>
      </c>
      <c r="I340" s="45">
        <f>특검2!L250</f>
        <v>0</v>
      </c>
      <c r="K340" s="45" t="str">
        <f>특검2!G250</f>
        <v>광물성분진</v>
      </c>
      <c r="L340" s="45" t="str">
        <f>특검2!I250</f>
        <v>A</v>
      </c>
      <c r="M340" s="45" t="s">
        <v>134</v>
      </c>
    </row>
    <row r="341" spans="1:13">
      <c r="A341" s="45" t="str">
        <f>IF(ISERROR(VLOOKUP(C341,특검!$D$2:$G$45,2,0)),"",(VLOOKUP(C341,특검!$D$2:$G$45,2,0)))</f>
        <v/>
      </c>
      <c r="C341" s="45">
        <v>0</v>
      </c>
      <c r="D341" s="51" t="str">
        <f>IF(ISERROR(VLOOKUP(C341,특검!$D$2:$G$45,4,0)),"",(VLOOKUP(C341,특검!$D$2:$G$45,4,0)))</f>
        <v/>
      </c>
      <c r="E341" s="45" t="s">
        <v>735</v>
      </c>
      <c r="F341" s="46">
        <v>1</v>
      </c>
      <c r="G341" s="45">
        <f>특검2!J251</f>
        <v>0</v>
      </c>
      <c r="H341" s="45">
        <f>특검2!K262</f>
        <v>0</v>
      </c>
      <c r="I341" s="45">
        <f>특검2!L251</f>
        <v>0</v>
      </c>
      <c r="K341" s="45" t="str">
        <f>특검2!G251</f>
        <v>야간작업( 월평균4회 )</v>
      </c>
      <c r="L341" s="45" t="str">
        <f>특검2!I251</f>
        <v>A</v>
      </c>
      <c r="M341" s="45" t="s">
        <v>134</v>
      </c>
    </row>
    <row r="342" spans="1:13">
      <c r="A342" s="45" t="str">
        <f>IF(ISERROR(VLOOKUP(C342,특검!$D$2:$G$45,2,0)),"",(VLOOKUP(C342,특검!$D$2:$G$45,2,0)))</f>
        <v>980919-1386118</v>
      </c>
      <c r="C342" s="45" t="s">
        <v>467</v>
      </c>
      <c r="D342" s="51">
        <f>IF(ISERROR(VLOOKUP(C342,특검!$D$2:$G$45,4,0)),"",(VLOOKUP(C342,특검!$D$2:$G$45,4,0)))</f>
        <v>43440</v>
      </c>
      <c r="E342" s="45" t="s">
        <v>735</v>
      </c>
      <c r="F342" s="46">
        <v>1</v>
      </c>
      <c r="G342" s="45" t="str">
        <f>특검2!J252</f>
        <v>호흡기계 주의( 호흡기계)</v>
      </c>
      <c r="H342" s="45">
        <f>특검2!K263</f>
        <v>0</v>
      </c>
      <c r="I342" s="45" t="str">
        <f>특검2!L252</f>
        <v>나</v>
      </c>
      <c r="K342" s="45" t="str">
        <f>특검2!G252</f>
        <v>산화철</v>
      </c>
      <c r="L342" s="45" t="str">
        <f>특검2!I252</f>
        <v>C2</v>
      </c>
      <c r="M342" s="45" t="s">
        <v>134</v>
      </c>
    </row>
    <row r="343" spans="1:13">
      <c r="A343" s="45" t="str">
        <f>IF(ISERROR(VLOOKUP(C343,특검!$D$2:$G$45,2,0)),"",(VLOOKUP(C343,특검!$D$2:$G$45,2,0)))</f>
        <v/>
      </c>
      <c r="C343" s="45">
        <v>0</v>
      </c>
      <c r="D343" s="51" t="str">
        <f>IF(ISERROR(VLOOKUP(C343,특검!$D$2:$G$45,4,0)),"",(VLOOKUP(C343,특검!$D$2:$G$45,4,0)))</f>
        <v/>
      </c>
      <c r="E343" s="45" t="s">
        <v>735</v>
      </c>
      <c r="F343" s="46">
        <v>1</v>
      </c>
      <c r="G343" s="45">
        <f>특검2!J253</f>
        <v>0</v>
      </c>
      <c r="H343" s="45">
        <f>특검2!K264</f>
        <v>0</v>
      </c>
      <c r="I343" s="45">
        <f>특검2!L253</f>
        <v>0</v>
      </c>
      <c r="K343" s="45">
        <f>특검2!G253</f>
        <v>0</v>
      </c>
      <c r="L343" s="45">
        <f>특검2!I253</f>
        <v>0</v>
      </c>
      <c r="M343" s="45" t="s">
        <v>134</v>
      </c>
    </row>
    <row r="344" spans="1:13">
      <c r="A344" s="45" t="str">
        <f>IF(ISERROR(VLOOKUP(C344,특검!$D$2:$G$45,2,0)),"",(VLOOKUP(C344,특검!$D$2:$G$45,2,0)))</f>
        <v/>
      </c>
      <c r="C344" s="45">
        <v>0</v>
      </c>
      <c r="D344" s="51" t="str">
        <f>IF(ISERROR(VLOOKUP(C344,특검!$D$2:$G$45,4,0)),"",(VLOOKUP(C344,특검!$D$2:$G$45,4,0)))</f>
        <v/>
      </c>
      <c r="E344" s="45" t="s">
        <v>735</v>
      </c>
      <c r="F344" s="46">
        <v>1</v>
      </c>
      <c r="G344" s="45">
        <f>특검2!J254</f>
        <v>0</v>
      </c>
      <c r="H344" s="45">
        <f>특검2!K265</f>
        <v>0</v>
      </c>
      <c r="I344" s="45">
        <f>특검2!L254</f>
        <v>0</v>
      </c>
      <c r="K344" s="45">
        <f>특검2!G254</f>
        <v>0</v>
      </c>
      <c r="L344" s="45">
        <f>특검2!I254</f>
        <v>0</v>
      </c>
      <c r="M344" s="45" t="s">
        <v>134</v>
      </c>
    </row>
    <row r="345" spans="1:13">
      <c r="A345" s="45" t="str">
        <f>IF(ISERROR(VLOOKUP(C345,특검!$D$2:$G$45,2,0)),"",(VLOOKUP(C345,특검!$D$2:$G$45,2,0)))</f>
        <v/>
      </c>
      <c r="C345" s="45">
        <v>0</v>
      </c>
      <c r="D345" s="51" t="str">
        <f>IF(ISERROR(VLOOKUP(C345,특검!$D$2:$G$45,4,0)),"",(VLOOKUP(C345,특검!$D$2:$G$45,4,0)))</f>
        <v/>
      </c>
      <c r="E345" s="45" t="s">
        <v>735</v>
      </c>
      <c r="F345" s="46">
        <v>1</v>
      </c>
      <c r="G345" s="45">
        <f>특검2!J255</f>
        <v>0</v>
      </c>
      <c r="H345" s="45">
        <f>특검2!K266</f>
        <v>0</v>
      </c>
      <c r="I345" s="45">
        <f>특검2!L255</f>
        <v>0</v>
      </c>
      <c r="K345" s="45">
        <f>특검2!G255</f>
        <v>0</v>
      </c>
      <c r="L345" s="45">
        <f>특검2!I255</f>
        <v>0</v>
      </c>
      <c r="M345" s="45" t="s">
        <v>134</v>
      </c>
    </row>
    <row r="346" spans="1:13">
      <c r="A346" s="45" t="str">
        <f>IF(ISERROR(VLOOKUP(C346,특검!$D$2:$G$45,2,0)),"",(VLOOKUP(C346,특검!$D$2:$G$45,2,0)))</f>
        <v/>
      </c>
      <c r="C346" s="45">
        <v>0</v>
      </c>
      <c r="D346" s="51" t="str">
        <f>IF(ISERROR(VLOOKUP(C346,특검!$D$2:$G$45,4,0)),"",(VLOOKUP(C346,특검!$D$2:$G$45,4,0)))</f>
        <v/>
      </c>
      <c r="E346" s="45" t="s">
        <v>735</v>
      </c>
      <c r="F346" s="46">
        <v>1</v>
      </c>
      <c r="G346" s="45" t="str">
        <f>특검2!J256</f>
        <v>호흡기계 주의( 호흡기계)</v>
      </c>
      <c r="H346" s="45" t="str">
        <f>특검2!K267</f>
        <v xml:space="preserve">&gt;&gt; 심혈관계 주의(이상지 질혈증: CN) </v>
      </c>
      <c r="I346" s="45">
        <f>특검2!L256</f>
        <v>0</v>
      </c>
      <c r="K346" s="45" t="str">
        <f>특검2!G256</f>
        <v>광물성분진</v>
      </c>
      <c r="L346" s="45" t="str">
        <f>특검2!I256</f>
        <v>C2</v>
      </c>
      <c r="M346" s="45" t="s">
        <v>134</v>
      </c>
    </row>
    <row r="347" spans="1:13">
      <c r="A347" s="45" t="str">
        <f>IF(ISERROR(VLOOKUP(C347,특검!$D$2:$G$45,2,0)),"",(VLOOKUP(C347,특검!$D$2:$G$45,2,0)))</f>
        <v/>
      </c>
      <c r="C347" s="45">
        <v>0</v>
      </c>
      <c r="D347" s="51" t="str">
        <f>IF(ISERROR(VLOOKUP(C347,특검!$D$2:$G$45,4,0)),"",(VLOOKUP(C347,특검!$D$2:$G$45,4,0)))</f>
        <v/>
      </c>
      <c r="E347" s="45" t="s">
        <v>735</v>
      </c>
      <c r="F347" s="46">
        <v>1</v>
      </c>
      <c r="G347" s="45">
        <f>특검2!J257</f>
        <v>0</v>
      </c>
      <c r="H347" s="45" t="str">
        <f>특검2!K268</f>
        <v xml:space="preserve">  1. 보건관리자 상담</v>
      </c>
      <c r="I347" s="45">
        <f>특검2!L257</f>
        <v>0</v>
      </c>
      <c r="K347" s="45">
        <f>특검2!G257</f>
        <v>0</v>
      </c>
      <c r="L347" s="45">
        <f>특검2!I257</f>
        <v>0</v>
      </c>
      <c r="M347" s="45" t="s">
        <v>134</v>
      </c>
    </row>
    <row r="348" spans="1:13">
      <c r="A348" s="45" t="str">
        <f>IF(ISERROR(VLOOKUP(C348,특검!$D$2:$G$45,2,0)),"",(VLOOKUP(C348,특검!$D$2:$G$45,2,0)))</f>
        <v/>
      </c>
      <c r="C348" s="45">
        <v>0</v>
      </c>
      <c r="D348" s="51" t="str">
        <f>IF(ISERROR(VLOOKUP(C348,특검!$D$2:$G$45,4,0)),"",(VLOOKUP(C348,특검!$D$2:$G$45,4,0)))</f>
        <v/>
      </c>
      <c r="E348" s="45" t="s">
        <v>735</v>
      </c>
      <c r="F348" s="46">
        <v>1</v>
      </c>
      <c r="G348" s="45">
        <f>특검2!J258</f>
        <v>0</v>
      </c>
      <c r="H348" s="45" t="str">
        <f>특검2!K269</f>
        <v xml:space="preserve">  2. 주기적인 콜레스테 롤 측정, 식이조절, 운동  및 체중감량 권유</v>
      </c>
      <c r="I348" s="45">
        <f>특검2!L258</f>
        <v>0</v>
      </c>
      <c r="K348" s="45">
        <f>특검2!G258</f>
        <v>0</v>
      </c>
      <c r="L348" s="45">
        <f>특검2!I258</f>
        <v>0</v>
      </c>
      <c r="M348" s="45" t="s">
        <v>134</v>
      </c>
    </row>
    <row r="349" spans="1:13">
      <c r="A349" s="45" t="str">
        <f>IF(ISERROR(VLOOKUP(C349,특검!$D$2:$G$45,2,0)),"",(VLOOKUP(C349,특검!$D$2:$G$45,2,0)))</f>
        <v/>
      </c>
      <c r="C349" s="45">
        <v>0</v>
      </c>
      <c r="D349" s="51" t="str">
        <f>IF(ISERROR(VLOOKUP(C349,특검!$D$2:$G$45,4,0)),"",(VLOOKUP(C349,특검!$D$2:$G$45,4,0)))</f>
        <v/>
      </c>
      <c r="E349" s="45" t="s">
        <v>735</v>
      </c>
      <c r="F349" s="46">
        <v>1</v>
      </c>
      <c r="G349" s="45">
        <f>특검2!J259</f>
        <v>0</v>
      </c>
      <c r="H349" s="45">
        <f>특검2!K270</f>
        <v>0</v>
      </c>
      <c r="I349" s="45">
        <f>특검2!L259</f>
        <v>0</v>
      </c>
      <c r="K349" s="45">
        <f>특검2!G259</f>
        <v>0</v>
      </c>
      <c r="L349" s="45">
        <f>특검2!I259</f>
        <v>0</v>
      </c>
      <c r="M349" s="45" t="s">
        <v>134</v>
      </c>
    </row>
    <row r="350" spans="1:13">
      <c r="A350" s="45" t="str">
        <f>IF(ISERROR(VLOOKUP(C350,특검!$D$2:$G$45,2,0)),"",(VLOOKUP(C350,특검!$D$2:$G$45,2,0)))</f>
        <v/>
      </c>
      <c r="C350" s="45">
        <v>0</v>
      </c>
      <c r="D350" s="51" t="str">
        <f>IF(ISERROR(VLOOKUP(C350,특검!$D$2:$G$45,4,0)),"",(VLOOKUP(C350,특검!$D$2:$G$45,4,0)))</f>
        <v/>
      </c>
      <c r="E350" s="45" t="s">
        <v>735</v>
      </c>
      <c r="F350" s="46">
        <v>1</v>
      </c>
      <c r="G350" s="45">
        <f>특검2!J260</f>
        <v>0</v>
      </c>
      <c r="H350" s="45">
        <f>특검2!K271</f>
        <v>0</v>
      </c>
      <c r="I350" s="45">
        <f>특검2!L260</f>
        <v>0</v>
      </c>
      <c r="K350" s="45" t="str">
        <f>특검2!G260</f>
        <v>소음</v>
      </c>
      <c r="L350" s="45" t="str">
        <f>특검2!I260</f>
        <v>A</v>
      </c>
      <c r="M350" s="45" t="s">
        <v>134</v>
      </c>
    </row>
    <row r="351" spans="1:13">
      <c r="A351" s="45" t="str">
        <f>IF(ISERROR(VLOOKUP(C351,특검!$D$2:$G$45,2,0)),"",(VLOOKUP(C351,특검!$D$2:$G$45,2,0)))</f>
        <v/>
      </c>
      <c r="C351" s="45">
        <v>0</v>
      </c>
      <c r="D351" s="51" t="str">
        <f>IF(ISERROR(VLOOKUP(C351,특검!$D$2:$G$45,4,0)),"",(VLOOKUP(C351,특검!$D$2:$G$45,4,0)))</f>
        <v/>
      </c>
      <c r="E351" s="45" t="s">
        <v>735</v>
      </c>
      <c r="F351" s="46">
        <v>1</v>
      </c>
      <c r="G351" s="45">
        <f>특검2!J261</f>
        <v>0</v>
      </c>
      <c r="H351" s="45">
        <f>특검2!K272</f>
        <v>0</v>
      </c>
      <c r="I351" s="45">
        <f>특검2!L261</f>
        <v>0</v>
      </c>
      <c r="K351" s="45" t="str">
        <f>특검2!G261</f>
        <v>소음</v>
      </c>
      <c r="L351" s="45" t="str">
        <f>특검2!I261</f>
        <v>A</v>
      </c>
      <c r="M351" s="45" t="s">
        <v>134</v>
      </c>
    </row>
    <row r="352" spans="1:13">
      <c r="A352" s="45" t="str">
        <f>IF(ISERROR(VLOOKUP(C352,특검!$D$2:$G$45,2,0)),"",(VLOOKUP(C352,특검!$D$2:$G$45,2,0)))</f>
        <v/>
      </c>
      <c r="C352" s="45">
        <v>0</v>
      </c>
      <c r="D352" s="51" t="str">
        <f>IF(ISERROR(VLOOKUP(C352,특검!$D$2:$G$45,4,0)),"",(VLOOKUP(C352,특검!$D$2:$G$45,4,0)))</f>
        <v/>
      </c>
      <c r="E352" s="45" t="s">
        <v>735</v>
      </c>
      <c r="F352" s="46">
        <v>1</v>
      </c>
      <c r="G352" s="45">
        <f>특검2!J262</f>
        <v>0</v>
      </c>
      <c r="H352" s="45">
        <f>특검2!K273</f>
        <v>0</v>
      </c>
      <c r="I352" s="45">
        <f>특검2!L262</f>
        <v>0</v>
      </c>
      <c r="K352" s="45" t="str">
        <f>특검2!G262</f>
        <v>야간작업( 월평균4회 )</v>
      </c>
      <c r="L352" s="45" t="str">
        <f>특검2!I262</f>
        <v>A</v>
      </c>
      <c r="M352" s="45" t="s">
        <v>134</v>
      </c>
    </row>
    <row r="353" spans="1:13">
      <c r="A353" s="45" t="str">
        <f>IF(ISERROR(VLOOKUP(C353,특검!$D$2:$G$45,2,0)),"",(VLOOKUP(C353,특검!$D$2:$G$45,2,0)))</f>
        <v>790410-5340030</v>
      </c>
      <c r="C353" s="45" t="s">
        <v>739</v>
      </c>
      <c r="D353" s="51">
        <f>IF(ISERROR(VLOOKUP(C353,특검!$D$2:$G$45,4,0)),"",(VLOOKUP(C353,특검!$D$2:$G$45,4,0)))</f>
        <v>43440</v>
      </c>
      <c r="E353" s="45" t="s">
        <v>735</v>
      </c>
      <c r="F353" s="46">
        <v>1</v>
      </c>
      <c r="G353" s="45">
        <f>특검2!J263</f>
        <v>0</v>
      </c>
      <c r="H353" s="45">
        <f>특검2!K274</f>
        <v>0</v>
      </c>
      <c r="I353" s="45" t="str">
        <f>특검2!L263</f>
        <v>나</v>
      </c>
      <c r="K353" s="45" t="str">
        <f>특검2!G263</f>
        <v>산화철</v>
      </c>
      <c r="L353" s="45" t="str">
        <f>특검2!I263</f>
        <v>A</v>
      </c>
      <c r="M353" s="45" t="s">
        <v>134</v>
      </c>
    </row>
    <row r="354" spans="1:13">
      <c r="A354" s="45" t="str">
        <f>IF(ISERROR(VLOOKUP(C354,특검!$D$2:$G$45,2,0)),"",(VLOOKUP(C354,특검!$D$2:$G$45,2,0)))</f>
        <v/>
      </c>
      <c r="C354" s="45">
        <v>0</v>
      </c>
      <c r="D354" s="51" t="str">
        <f>IF(ISERROR(VLOOKUP(C354,특검!$D$2:$G$45,4,0)),"",(VLOOKUP(C354,특검!$D$2:$G$45,4,0)))</f>
        <v/>
      </c>
      <c r="E354" s="45" t="s">
        <v>735</v>
      </c>
      <c r="F354" s="46">
        <v>1</v>
      </c>
      <c r="G354" s="45">
        <f>특검2!J264</f>
        <v>0</v>
      </c>
      <c r="H354" s="45">
        <f>특검2!K275</f>
        <v>0</v>
      </c>
      <c r="I354" s="45">
        <f>특검2!L264</f>
        <v>0</v>
      </c>
      <c r="K354" s="45" t="str">
        <f>특검2!G264</f>
        <v>광물성분진</v>
      </c>
      <c r="L354" s="45" t="str">
        <f>특검2!I264</f>
        <v>A</v>
      </c>
      <c r="M354" s="45" t="s">
        <v>134</v>
      </c>
    </row>
    <row r="355" spans="1:13">
      <c r="A355" s="45" t="str">
        <f>IF(ISERROR(VLOOKUP(C355,특검!$D$2:$G$45,2,0)),"",(VLOOKUP(C355,특검!$D$2:$G$45,2,0)))</f>
        <v/>
      </c>
      <c r="C355" s="45">
        <v>0</v>
      </c>
      <c r="D355" s="51" t="str">
        <f>IF(ISERROR(VLOOKUP(C355,특검!$D$2:$G$45,4,0)),"",(VLOOKUP(C355,특검!$D$2:$G$45,4,0)))</f>
        <v/>
      </c>
      <c r="E355" s="45" t="s">
        <v>735</v>
      </c>
      <c r="F355" s="46">
        <v>1</v>
      </c>
      <c r="G355" s="45">
        <f>특검2!J265</f>
        <v>0</v>
      </c>
      <c r="H355" s="45">
        <f>특검2!K276</f>
        <v>0</v>
      </c>
      <c r="I355" s="45">
        <f>특검2!L265</f>
        <v>0</v>
      </c>
      <c r="K355" s="45" t="str">
        <f>특검2!G265</f>
        <v>소음</v>
      </c>
      <c r="L355" s="45" t="str">
        <f>특검2!I265</f>
        <v>A</v>
      </c>
      <c r="M355" s="45" t="s">
        <v>134</v>
      </c>
    </row>
    <row r="356" spans="1:13">
      <c r="A356" s="45" t="str">
        <f>IF(ISERROR(VLOOKUP(C356,특검!$D$2:$G$45,2,0)),"",(VLOOKUP(C356,특검!$D$2:$G$45,2,0)))</f>
        <v/>
      </c>
      <c r="C356" s="45">
        <v>0</v>
      </c>
      <c r="D356" s="51" t="str">
        <f>IF(ISERROR(VLOOKUP(C356,특검!$D$2:$G$45,4,0)),"",(VLOOKUP(C356,특검!$D$2:$G$45,4,0)))</f>
        <v/>
      </c>
      <c r="E356" s="45" t="s">
        <v>735</v>
      </c>
      <c r="F356" s="46">
        <v>1</v>
      </c>
      <c r="G356" s="45">
        <f>특검2!J266</f>
        <v>0</v>
      </c>
      <c r="H356" s="45">
        <f>특검2!K277</f>
        <v>0</v>
      </c>
      <c r="I356" s="45">
        <f>특검2!L266</f>
        <v>0</v>
      </c>
      <c r="K356" s="45" t="str">
        <f>특검2!G266</f>
        <v>소음</v>
      </c>
      <c r="L356" s="45" t="str">
        <f>특검2!I266</f>
        <v>A</v>
      </c>
      <c r="M356" s="45" t="s">
        <v>134</v>
      </c>
    </row>
    <row r="357" spans="1:13">
      <c r="A357" s="45" t="str">
        <f>IF(ISERROR(VLOOKUP(C357,특검!$D$2:$G$45,2,0)),"",(VLOOKUP(C357,특검!$D$2:$G$45,2,0)))</f>
        <v/>
      </c>
      <c r="C357" s="45">
        <v>0</v>
      </c>
      <c r="D357" s="51" t="str">
        <f>IF(ISERROR(VLOOKUP(C357,특검!$D$2:$G$45,4,0)),"",(VLOOKUP(C357,특검!$D$2:$G$45,4,0)))</f>
        <v/>
      </c>
      <c r="E357" s="45" t="s">
        <v>735</v>
      </c>
      <c r="F357" s="46">
        <v>1</v>
      </c>
      <c r="G357" s="45" t="str">
        <f>특검2!J267</f>
        <v>심혈관계 주의( 심혈관계)</v>
      </c>
      <c r="H357" s="45">
        <f>특검2!K278</f>
        <v>0</v>
      </c>
      <c r="I357" s="45">
        <f>특검2!L267</f>
        <v>0</v>
      </c>
      <c r="K357" s="45" t="str">
        <f>특검2!G267</f>
        <v>야간작업( 월평균4회 )</v>
      </c>
      <c r="L357" s="45" t="str">
        <f>특검2!I267</f>
        <v>CN</v>
      </c>
      <c r="M357" s="45" t="s">
        <v>134</v>
      </c>
    </row>
    <row r="358" spans="1:13">
      <c r="A358" s="45" t="str">
        <f>IF(ISERROR(VLOOKUP(C358,특검!$D$2:$G$45,2,0)),"",(VLOOKUP(C358,특검!$D$2:$G$45,2,0)))</f>
        <v/>
      </c>
      <c r="C358" s="45">
        <v>0</v>
      </c>
      <c r="D358" s="51" t="str">
        <f>IF(ISERROR(VLOOKUP(C358,특검!$D$2:$G$45,4,0)),"",(VLOOKUP(C358,특검!$D$2:$G$45,4,0)))</f>
        <v/>
      </c>
      <c r="E358" s="45" t="s">
        <v>735</v>
      </c>
      <c r="F358" s="46">
        <v>1</v>
      </c>
      <c r="G358" s="45">
        <f>특검2!J268</f>
        <v>0</v>
      </c>
      <c r="H358" s="45">
        <f>특검2!K279</f>
        <v>0</v>
      </c>
      <c r="I358" s="45">
        <f>특검2!L268</f>
        <v>0</v>
      </c>
      <c r="K358" s="45">
        <f>특검2!G268</f>
        <v>0</v>
      </c>
      <c r="L358" s="45">
        <f>특검2!I268</f>
        <v>0</v>
      </c>
      <c r="M358" s="45" t="s">
        <v>134</v>
      </c>
    </row>
    <row r="359" spans="1:13">
      <c r="A359" s="45" t="str">
        <f>IF(ISERROR(VLOOKUP(C359,특검!$D$2:$G$45,2,0)),"",(VLOOKUP(C359,특검!$D$2:$G$45,2,0)))</f>
        <v/>
      </c>
      <c r="C359" s="45">
        <v>0</v>
      </c>
      <c r="D359" s="51" t="str">
        <f>IF(ISERROR(VLOOKUP(C359,특검!$D$2:$G$45,4,0)),"",(VLOOKUP(C359,특검!$D$2:$G$45,4,0)))</f>
        <v/>
      </c>
      <c r="E359" s="45" t="s">
        <v>735</v>
      </c>
      <c r="F359" s="46">
        <v>1</v>
      </c>
      <c r="G359" s="45">
        <f>특검2!J269</f>
        <v>0</v>
      </c>
      <c r="H359" s="45">
        <f>특검2!K280</f>
        <v>0</v>
      </c>
      <c r="I359" s="45">
        <f>특검2!L269</f>
        <v>0</v>
      </c>
      <c r="K359" s="45">
        <f>특검2!G269</f>
        <v>0</v>
      </c>
      <c r="L359" s="45">
        <f>특검2!I269</f>
        <v>0</v>
      </c>
      <c r="M359" s="45" t="s">
        <v>134</v>
      </c>
    </row>
    <row r="360" spans="1:13">
      <c r="A360" s="45" t="str">
        <f>IF(ISERROR(VLOOKUP(C360,특검!$D$2:$G$45,2,0)),"",(VLOOKUP(C360,특검!$D$2:$G$45,2,0)))</f>
        <v>680315-1252217</v>
      </c>
      <c r="C360" s="45" t="s">
        <v>340</v>
      </c>
      <c r="D360" s="51">
        <f>IF(ISERROR(VLOOKUP(C360,특검!$D$2:$G$45,4,0)),"",(VLOOKUP(C360,특검!$D$2:$G$45,4,0)))</f>
        <v>43451</v>
      </c>
      <c r="E360" s="45" t="s">
        <v>735</v>
      </c>
      <c r="F360" s="46">
        <v>1</v>
      </c>
      <c r="G360" s="45">
        <f>특검2!J270</f>
        <v>0</v>
      </c>
      <c r="H360" s="45" t="str">
        <f>특검2!K281</f>
        <v>&gt;&gt; 경도의 제한성 환기장 애(C2)</v>
      </c>
      <c r="I360" s="45" t="str">
        <f>특검2!L270</f>
        <v>가</v>
      </c>
      <c r="K360" s="45" t="str">
        <f>특검2!G270</f>
        <v>아세톤</v>
      </c>
      <c r="L360" s="45" t="str">
        <f>특검2!I270</f>
        <v>A</v>
      </c>
      <c r="M360" s="45" t="s">
        <v>134</v>
      </c>
    </row>
    <row r="361" spans="1:13">
      <c r="A361" s="45" t="str">
        <f>IF(ISERROR(VLOOKUP(C361,특검!$D$2:$G$45,2,0)),"",(VLOOKUP(C361,특검!$D$2:$G$45,2,0)))</f>
        <v/>
      </c>
      <c r="C361" s="45">
        <v>0</v>
      </c>
      <c r="D361" s="51" t="str">
        <f>IF(ISERROR(VLOOKUP(C361,특검!$D$2:$G$45,4,0)),"",(VLOOKUP(C361,특검!$D$2:$G$45,4,0)))</f>
        <v/>
      </c>
      <c r="E361" s="45" t="s">
        <v>735</v>
      </c>
      <c r="F361" s="46">
        <v>1</v>
      </c>
      <c r="G361" s="45">
        <f>특검2!J271</f>
        <v>0</v>
      </c>
      <c r="H361" s="45" t="str">
        <f>특검2!K282</f>
        <v xml:space="preserve">  1. 보건관리자 상담( 금연)</v>
      </c>
      <c r="I361" s="45">
        <f>특검2!L271</f>
        <v>0</v>
      </c>
      <c r="K361" s="45" t="str">
        <f>특검2!G271</f>
        <v>산화철</v>
      </c>
      <c r="L361" s="45" t="str">
        <f>특검2!I271</f>
        <v>A</v>
      </c>
      <c r="M361" s="45" t="s">
        <v>134</v>
      </c>
    </row>
    <row r="362" spans="1:13">
      <c r="A362" s="45" t="str">
        <f>IF(ISERROR(VLOOKUP(C362,특검!$D$2:$G$45,2,0)),"",(VLOOKUP(C362,특검!$D$2:$G$45,2,0)))</f>
        <v/>
      </c>
      <c r="C362" s="45">
        <v>0</v>
      </c>
      <c r="D362" s="51" t="str">
        <f>IF(ISERROR(VLOOKUP(C362,특검!$D$2:$G$45,4,0)),"",(VLOOKUP(C362,특검!$D$2:$G$45,4,0)))</f>
        <v/>
      </c>
      <c r="E362" s="45" t="s">
        <v>735</v>
      </c>
      <c r="F362" s="46">
        <v>1</v>
      </c>
      <c r="G362" s="45">
        <f>특검2!J272</f>
        <v>0</v>
      </c>
      <c r="H362" s="45" t="str">
        <f>특검2!K283</f>
        <v xml:space="preserve">  2. 1년 후 폐기능검 사 및 단순흉부촬영</v>
      </c>
      <c r="I362" s="45">
        <f>특검2!L272</f>
        <v>0</v>
      </c>
      <c r="K362" s="45" t="str">
        <f>특검2!G272</f>
        <v>광물성분진</v>
      </c>
      <c r="L362" s="45" t="str">
        <f>특검2!I272</f>
        <v>A</v>
      </c>
      <c r="M362" s="45" t="s">
        <v>134</v>
      </c>
    </row>
    <row r="363" spans="1:13">
      <c r="A363" s="45" t="str">
        <f>IF(ISERROR(VLOOKUP(C363,특검!$D$2:$G$45,2,0)),"",(VLOOKUP(C363,특검!$D$2:$G$45,2,0)))</f>
        <v>600920-1388314</v>
      </c>
      <c r="C363" s="45" t="s">
        <v>475</v>
      </c>
      <c r="D363" s="51">
        <f>IF(ISERROR(VLOOKUP(C363,특검!$D$2:$G$45,4,0)),"",(VLOOKUP(C363,특검!$D$2:$G$45,4,0)))</f>
        <v>43440</v>
      </c>
      <c r="E363" s="45" t="s">
        <v>735</v>
      </c>
      <c r="F363" s="46">
        <v>1</v>
      </c>
      <c r="G363" s="45">
        <f>특검2!J273</f>
        <v>0</v>
      </c>
      <c r="H363" s="45" t="str">
        <f>특검2!K284</f>
        <v xml:space="preserve">  3. 호흡기 보호구 지 급 및 착용여부 확인</v>
      </c>
      <c r="I363" s="45" t="str">
        <f>특검2!L273</f>
        <v>가</v>
      </c>
      <c r="K363" s="45" t="str">
        <f>특검2!G273</f>
        <v>산화철</v>
      </c>
      <c r="L363" s="45" t="str">
        <f>특검2!I273</f>
        <v>A</v>
      </c>
      <c r="M363" s="45" t="s">
        <v>134</v>
      </c>
    </row>
    <row r="364" spans="1:13">
      <c r="A364" s="45" t="str">
        <f>IF(ISERROR(VLOOKUP(C364,특검!$D$2:$G$45,2,0)),"",(VLOOKUP(C364,특검!$D$2:$G$45,2,0)))</f>
        <v/>
      </c>
      <c r="C364" s="45">
        <v>0</v>
      </c>
      <c r="D364" s="51" t="str">
        <f>IF(ISERROR(VLOOKUP(C364,특검!$D$2:$G$45,4,0)),"",(VLOOKUP(C364,특검!$D$2:$G$45,4,0)))</f>
        <v/>
      </c>
      <c r="E364" s="45" t="s">
        <v>735</v>
      </c>
      <c r="F364" s="46">
        <v>1</v>
      </c>
      <c r="G364" s="45">
        <f>특검2!J274</f>
        <v>0</v>
      </c>
      <c r="H364" s="45" t="str">
        <f>특검2!K285</f>
        <v>&gt;&gt; 경도의 제한성 환기장 애(C2)</v>
      </c>
      <c r="I364" s="45">
        <f>특검2!L274</f>
        <v>0</v>
      </c>
      <c r="K364" s="45" t="str">
        <f>특검2!G274</f>
        <v>광물성분진</v>
      </c>
      <c r="L364" s="45" t="str">
        <f>특검2!I274</f>
        <v>A</v>
      </c>
      <c r="M364" s="45" t="s">
        <v>134</v>
      </c>
    </row>
    <row r="365" spans="1:13">
      <c r="A365" s="45" t="str">
        <f>IF(ISERROR(VLOOKUP(C365,특검!$D$2:$G$45,2,0)),"",(VLOOKUP(C365,특검!$D$2:$G$45,2,0)))</f>
        <v/>
      </c>
      <c r="C365" s="45">
        <v>0</v>
      </c>
      <c r="D365" s="51" t="str">
        <f>IF(ISERROR(VLOOKUP(C365,특검!$D$2:$G$45,4,0)),"",(VLOOKUP(C365,특검!$D$2:$G$45,4,0)))</f>
        <v/>
      </c>
      <c r="E365" s="45" t="s">
        <v>735</v>
      </c>
      <c r="F365" s="46">
        <v>1</v>
      </c>
      <c r="G365" s="45">
        <f>특검2!J275</f>
        <v>0</v>
      </c>
      <c r="H365" s="45" t="str">
        <f>특검2!K286</f>
        <v xml:space="preserve">  1. 보건관리자 상담( 금연)</v>
      </c>
      <c r="I365" s="45">
        <f>특검2!L275</f>
        <v>0</v>
      </c>
      <c r="K365" s="45" t="str">
        <f>특검2!G275</f>
        <v>야간작업( 월평균4회 )</v>
      </c>
      <c r="L365" s="45" t="str">
        <f>특검2!I275</f>
        <v>A</v>
      </c>
      <c r="M365" s="45" t="s">
        <v>134</v>
      </c>
    </row>
    <row r="366" spans="1:13">
      <c r="A366" s="45" t="str">
        <f>IF(ISERROR(VLOOKUP(C366,특검!$D$2:$G$45,2,0)),"",(VLOOKUP(C366,특검!$D$2:$G$45,2,0)))</f>
        <v>990120-1408712</v>
      </c>
      <c r="C366" s="45" t="s">
        <v>311</v>
      </c>
      <c r="D366" s="51">
        <f>IF(ISERROR(VLOOKUP(C366,특검!$D$2:$G$45,4,0)),"",(VLOOKUP(C366,특검!$D$2:$G$45,4,0)))</f>
        <v>43440</v>
      </c>
      <c r="E366" s="45" t="s">
        <v>735</v>
      </c>
      <c r="F366" s="46">
        <v>1</v>
      </c>
      <c r="G366" s="45">
        <f>특검2!J276</f>
        <v>0</v>
      </c>
      <c r="H366" s="45" t="str">
        <f>특검2!K287</f>
        <v xml:space="preserve">  2. 1년 후 폐기능검 사 및 단순흉부촬영</v>
      </c>
      <c r="I366" s="45" t="str">
        <f>특검2!L276</f>
        <v>가</v>
      </c>
      <c r="K366" s="45" t="str">
        <f>특검2!G276</f>
        <v>산화철</v>
      </c>
      <c r="L366" s="45" t="str">
        <f>특검2!I276</f>
        <v>A</v>
      </c>
      <c r="M366" s="45" t="s">
        <v>134</v>
      </c>
    </row>
    <row r="367" spans="1:13">
      <c r="A367" s="45" t="str">
        <f>IF(ISERROR(VLOOKUP(C367,특검!$D$2:$G$45,2,0)),"",(VLOOKUP(C367,특검!$D$2:$G$45,2,0)))</f>
        <v/>
      </c>
      <c r="C367" s="45">
        <v>0</v>
      </c>
      <c r="D367" s="51" t="str">
        <f>IF(ISERROR(VLOOKUP(C367,특검!$D$2:$G$45,4,0)),"",(VLOOKUP(C367,특검!$D$2:$G$45,4,0)))</f>
        <v/>
      </c>
      <c r="E367" s="45" t="s">
        <v>735</v>
      </c>
      <c r="F367" s="46">
        <v>1</v>
      </c>
      <c r="G367" s="45">
        <f>특검2!J277</f>
        <v>0</v>
      </c>
      <c r="H367" s="45" t="str">
        <f>특검2!K288</f>
        <v xml:space="preserve">  3. 호흡기 보호구 지 급 및 착용여부 확인</v>
      </c>
      <c r="I367" s="45">
        <f>특검2!L277</f>
        <v>0</v>
      </c>
      <c r="K367" s="45" t="str">
        <f>특검2!G277</f>
        <v>광물성분진</v>
      </c>
      <c r="L367" s="45" t="str">
        <f>특검2!I277</f>
        <v>A</v>
      </c>
      <c r="M367" s="45" t="s">
        <v>134</v>
      </c>
    </row>
    <row r="368" spans="1:13">
      <c r="A368" s="45" t="str">
        <f>IF(ISERROR(VLOOKUP(C368,특검!$D$2:$G$45,2,0)),"",(VLOOKUP(C368,특검!$D$2:$G$45,2,0)))</f>
        <v/>
      </c>
      <c r="C368" s="45">
        <v>0</v>
      </c>
      <c r="D368" s="51" t="str">
        <f>IF(ISERROR(VLOOKUP(C368,특검!$D$2:$G$45,4,0)),"",(VLOOKUP(C368,특검!$D$2:$G$45,4,0)))</f>
        <v/>
      </c>
      <c r="E368" s="45" t="s">
        <v>735</v>
      </c>
      <c r="F368" s="46">
        <v>1</v>
      </c>
      <c r="G368" s="45">
        <f>특검2!J278</f>
        <v>0</v>
      </c>
      <c r="H368" s="45" t="str">
        <f>특검2!K289</f>
        <v xml:space="preserve">&gt;&gt; 심혈관계 주의(이상지 질혈증: CN) </v>
      </c>
      <c r="I368" s="45">
        <f>특검2!L278</f>
        <v>0</v>
      </c>
      <c r="K368" s="45" t="str">
        <f>특검2!G278</f>
        <v>소음</v>
      </c>
      <c r="L368" s="45" t="str">
        <f>특검2!I278</f>
        <v>A</v>
      </c>
      <c r="M368" s="45" t="s">
        <v>134</v>
      </c>
    </row>
    <row r="369" spans="1:13">
      <c r="A369" s="45" t="str">
        <f>IF(ISERROR(VLOOKUP(C369,특검!$D$2:$G$45,2,0)),"",(VLOOKUP(C369,특검!$D$2:$G$45,2,0)))</f>
        <v/>
      </c>
      <c r="C369" s="45">
        <v>0</v>
      </c>
      <c r="D369" s="51" t="str">
        <f>IF(ISERROR(VLOOKUP(C369,특검!$D$2:$G$45,4,0)),"",(VLOOKUP(C369,특검!$D$2:$G$45,4,0)))</f>
        <v/>
      </c>
      <c r="E369" s="45" t="s">
        <v>735</v>
      </c>
      <c r="F369" s="46">
        <v>1</v>
      </c>
      <c r="G369" s="45">
        <f>특검2!J279</f>
        <v>0</v>
      </c>
      <c r="H369" s="45" t="str">
        <f>특검2!K290</f>
        <v xml:space="preserve">  1. 보건관리자 상담</v>
      </c>
      <c r="I369" s="45">
        <f>특검2!L279</f>
        <v>0</v>
      </c>
      <c r="K369" s="45" t="str">
        <f>특검2!G279</f>
        <v>소음</v>
      </c>
      <c r="L369" s="45" t="str">
        <f>특검2!I279</f>
        <v>A</v>
      </c>
      <c r="M369" s="45" t="s">
        <v>134</v>
      </c>
    </row>
    <row r="370" spans="1:13">
      <c r="A370" s="45" t="str">
        <f>IF(ISERROR(VLOOKUP(C370,특검!$D$2:$G$45,2,0)),"",(VLOOKUP(C370,특검!$D$2:$G$45,2,0)))</f>
        <v/>
      </c>
      <c r="C370" s="45">
        <v>0</v>
      </c>
      <c r="D370" s="51" t="str">
        <f>IF(ISERROR(VLOOKUP(C370,특검!$D$2:$G$45,4,0)),"",(VLOOKUP(C370,특검!$D$2:$G$45,4,0)))</f>
        <v/>
      </c>
      <c r="E370" s="45" t="s">
        <v>735</v>
      </c>
      <c r="F370" s="46">
        <v>1</v>
      </c>
      <c r="G370" s="45">
        <f>특검2!J280</f>
        <v>0</v>
      </c>
      <c r="H370" s="45" t="str">
        <f>특검2!K291</f>
        <v xml:space="preserve">  2. 주기적인 콜레스테 롤 측정, 식이조절, 운동  및 체중감량 권유</v>
      </c>
      <c r="I370" s="45">
        <f>특검2!L280</f>
        <v>0</v>
      </c>
      <c r="K370" s="45" t="str">
        <f>특검2!G280</f>
        <v>야간작업( 월평균4회 )</v>
      </c>
      <c r="L370" s="45" t="str">
        <f>특검2!I280</f>
        <v>A</v>
      </c>
      <c r="M370" s="45" t="s">
        <v>134</v>
      </c>
    </row>
    <row r="371" spans="1:13">
      <c r="A371" s="45" t="str">
        <f>IF(ISERROR(VLOOKUP(C371,특검!$D$2:$G$45,2,0)),"",(VLOOKUP(C371,특검!$D$2:$G$45,2,0)))</f>
        <v>870704-5760598</v>
      </c>
      <c r="C371" s="45" t="s">
        <v>738</v>
      </c>
      <c r="D371" s="51">
        <f>IF(ISERROR(VLOOKUP(C371,특검!$D$2:$G$45,4,0)),"",(VLOOKUP(C371,특검!$D$2:$G$45,4,0)))</f>
        <v>43440</v>
      </c>
      <c r="E371" s="45" t="s">
        <v>735</v>
      </c>
      <c r="F371" s="46">
        <v>1</v>
      </c>
      <c r="G371" s="45" t="str">
        <f>특검2!J281</f>
        <v>호흡기계 주의( 호흡기계)</v>
      </c>
      <c r="H371" s="45">
        <f>특검2!K292</f>
        <v>0</v>
      </c>
      <c r="I371" s="45" t="str">
        <f>특검2!L281</f>
        <v>나</v>
      </c>
      <c r="K371" s="45" t="str">
        <f>특검2!G281</f>
        <v>산화철</v>
      </c>
      <c r="L371" s="45" t="str">
        <f>특검2!I281</f>
        <v>C2</v>
      </c>
      <c r="M371" s="45" t="s">
        <v>134</v>
      </c>
    </row>
    <row r="372" spans="1:13">
      <c r="A372" s="45" t="str">
        <f>IF(ISERROR(VLOOKUP(C372,특검!$D$2:$G$45,2,0)),"",(VLOOKUP(C372,특검!$D$2:$G$45,2,0)))</f>
        <v/>
      </c>
      <c r="C372" s="45">
        <v>0</v>
      </c>
      <c r="D372" s="51" t="str">
        <f>IF(ISERROR(VLOOKUP(C372,특검!$D$2:$G$45,4,0)),"",(VLOOKUP(C372,특검!$D$2:$G$45,4,0)))</f>
        <v/>
      </c>
      <c r="E372" s="45" t="s">
        <v>735</v>
      </c>
      <c r="F372" s="46">
        <v>1</v>
      </c>
      <c r="G372" s="45">
        <f>특검2!J282</f>
        <v>0</v>
      </c>
      <c r="H372" s="45">
        <f>특검2!K293</f>
        <v>0</v>
      </c>
      <c r="I372" s="45">
        <f>특검2!L282</f>
        <v>0</v>
      </c>
      <c r="K372" s="45">
        <f>특검2!G282</f>
        <v>0</v>
      </c>
      <c r="L372" s="45">
        <f>특검2!I282</f>
        <v>0</v>
      </c>
      <c r="M372" s="45" t="s">
        <v>134</v>
      </c>
    </row>
    <row r="373" spans="1:13">
      <c r="A373" s="45" t="str">
        <f>IF(ISERROR(VLOOKUP(C373,특검!$D$2:$G$45,2,0)),"",(VLOOKUP(C373,특검!$D$2:$G$45,2,0)))</f>
        <v/>
      </c>
      <c r="C373" s="45">
        <v>0</v>
      </c>
      <c r="D373" s="51" t="str">
        <f>IF(ISERROR(VLOOKUP(C373,특검!$D$2:$G$45,4,0)),"",(VLOOKUP(C373,특검!$D$2:$G$45,4,0)))</f>
        <v/>
      </c>
      <c r="E373" s="45" t="s">
        <v>735</v>
      </c>
      <c r="F373" s="46">
        <v>1</v>
      </c>
      <c r="G373" s="45">
        <f>특검2!J283</f>
        <v>0</v>
      </c>
      <c r="H373" s="45">
        <f>특검2!K294</f>
        <v>0</v>
      </c>
      <c r="I373" s="45">
        <f>특검2!L283</f>
        <v>0</v>
      </c>
      <c r="K373" s="45">
        <f>특검2!G283</f>
        <v>0</v>
      </c>
      <c r="L373" s="45">
        <f>특검2!I283</f>
        <v>0</v>
      </c>
      <c r="M373" s="45" t="s">
        <v>134</v>
      </c>
    </row>
    <row r="374" spans="1:13">
      <c r="A374" s="45" t="str">
        <f>IF(ISERROR(VLOOKUP(C374,특검!$D$2:$G$45,2,0)),"",(VLOOKUP(C374,특검!$D$2:$G$45,2,0)))</f>
        <v/>
      </c>
      <c r="C374" s="45">
        <v>0</v>
      </c>
      <c r="D374" s="51" t="str">
        <f>IF(ISERROR(VLOOKUP(C374,특검!$D$2:$G$45,4,0)),"",(VLOOKUP(C374,특검!$D$2:$G$45,4,0)))</f>
        <v/>
      </c>
      <c r="E374" s="45" t="s">
        <v>735</v>
      </c>
      <c r="F374" s="46">
        <v>1</v>
      </c>
      <c r="G374" s="45">
        <f>특검2!J284</f>
        <v>0</v>
      </c>
      <c r="H374" s="45">
        <f>특검2!K295</f>
        <v>0</v>
      </c>
      <c r="I374" s="45">
        <f>특검2!L284</f>
        <v>0</v>
      </c>
      <c r="K374" s="45">
        <f>특검2!G284</f>
        <v>0</v>
      </c>
      <c r="L374" s="45">
        <f>특검2!I284</f>
        <v>0</v>
      </c>
      <c r="M374" s="45" t="s">
        <v>134</v>
      </c>
    </row>
    <row r="375" spans="1:13">
      <c r="A375" s="45" t="str">
        <f>IF(ISERROR(VLOOKUP(C375,특검!$D$2:$G$45,2,0)),"",(VLOOKUP(C375,특검!$D$2:$G$45,2,0)))</f>
        <v/>
      </c>
      <c r="C375" s="45">
        <v>0</v>
      </c>
      <c r="D375" s="51" t="str">
        <f>IF(ISERROR(VLOOKUP(C375,특검!$D$2:$G$45,4,0)),"",(VLOOKUP(C375,특검!$D$2:$G$45,4,0)))</f>
        <v/>
      </c>
      <c r="E375" s="45" t="s">
        <v>735</v>
      </c>
      <c r="F375" s="46">
        <v>1</v>
      </c>
      <c r="G375" s="45" t="str">
        <f>특검2!J285</f>
        <v>호흡기계 주의( 호흡기계)</v>
      </c>
      <c r="H375" s="45">
        <f>특검2!K296</f>
        <v>0</v>
      </c>
      <c r="I375" s="45">
        <f>특검2!L285</f>
        <v>0</v>
      </c>
      <c r="K375" s="45" t="str">
        <f>특검2!G285</f>
        <v>광물성분진</v>
      </c>
      <c r="L375" s="45" t="str">
        <f>특검2!I285</f>
        <v>C2</v>
      </c>
      <c r="M375" s="45" t="s">
        <v>134</v>
      </c>
    </row>
    <row r="376" spans="1:13">
      <c r="A376" s="45" t="str">
        <f>IF(ISERROR(VLOOKUP(C376,특검!$D$2:$G$45,2,0)),"",(VLOOKUP(C376,특검!$D$2:$G$45,2,0)))</f>
        <v/>
      </c>
      <c r="C376" s="45">
        <v>0</v>
      </c>
      <c r="D376" s="51" t="str">
        <f>IF(ISERROR(VLOOKUP(C376,특검!$D$2:$G$45,4,0)),"",(VLOOKUP(C376,특검!$D$2:$G$45,4,0)))</f>
        <v/>
      </c>
      <c r="E376" s="45" t="s">
        <v>735</v>
      </c>
      <c r="F376" s="46">
        <v>1</v>
      </c>
      <c r="G376" s="45">
        <f>특검2!J286</f>
        <v>0</v>
      </c>
      <c r="H376" s="45">
        <f>특검2!K297</f>
        <v>0</v>
      </c>
      <c r="I376" s="45">
        <f>특검2!L286</f>
        <v>0</v>
      </c>
      <c r="K376" s="45">
        <f>특검2!G286</f>
        <v>0</v>
      </c>
      <c r="L376" s="45">
        <f>특검2!I286</f>
        <v>0</v>
      </c>
      <c r="M376" s="45" t="s">
        <v>134</v>
      </c>
    </row>
    <row r="377" spans="1:13">
      <c r="A377" s="45" t="str">
        <f>IF(ISERROR(VLOOKUP(C377,특검!$D$2:$G$45,2,0)),"",(VLOOKUP(C377,특검!$D$2:$G$45,2,0)))</f>
        <v/>
      </c>
      <c r="C377" s="45">
        <v>0</v>
      </c>
      <c r="D377" s="51" t="str">
        <f>IF(ISERROR(VLOOKUP(C377,특검!$D$2:$G$45,4,0)),"",(VLOOKUP(C377,특검!$D$2:$G$45,4,0)))</f>
        <v/>
      </c>
      <c r="E377" s="45" t="s">
        <v>735</v>
      </c>
      <c r="F377" s="46">
        <v>1</v>
      </c>
      <c r="G377" s="45">
        <f>특검2!J287</f>
        <v>0</v>
      </c>
      <c r="H377" s="45">
        <f>특검2!K298</f>
        <v>0</v>
      </c>
      <c r="I377" s="45">
        <f>특검2!L287</f>
        <v>0</v>
      </c>
      <c r="K377" s="45">
        <f>특검2!G287</f>
        <v>0</v>
      </c>
      <c r="L377" s="45">
        <f>특검2!I287</f>
        <v>0</v>
      </c>
      <c r="M377" s="45" t="s">
        <v>134</v>
      </c>
    </row>
    <row r="378" spans="1:13">
      <c r="A378" s="45" t="str">
        <f>IF(ISERROR(VLOOKUP(C378,특검!$D$2:$G$45,2,0)),"",(VLOOKUP(C378,특검!$D$2:$G$45,2,0)))</f>
        <v/>
      </c>
      <c r="C378" s="45">
        <v>0</v>
      </c>
      <c r="D378" s="51" t="str">
        <f>IF(ISERROR(VLOOKUP(C378,특검!$D$2:$G$45,4,0)),"",(VLOOKUP(C378,특검!$D$2:$G$45,4,0)))</f>
        <v/>
      </c>
      <c r="E378" s="45" t="s">
        <v>735</v>
      </c>
      <c r="F378" s="46">
        <v>1</v>
      </c>
      <c r="G378" s="45">
        <f>특검2!J288</f>
        <v>0</v>
      </c>
      <c r="H378" s="45">
        <f>특검2!K299</f>
        <v>0</v>
      </c>
      <c r="I378" s="45">
        <f>특검2!L288</f>
        <v>0</v>
      </c>
      <c r="K378" s="45">
        <f>특검2!G288</f>
        <v>0</v>
      </c>
      <c r="L378" s="45">
        <f>특검2!I288</f>
        <v>0</v>
      </c>
      <c r="M378" s="45" t="s">
        <v>134</v>
      </c>
    </row>
    <row r="379" spans="1:13">
      <c r="A379" s="45" t="str">
        <f>IF(ISERROR(VLOOKUP(C379,특검!$D$2:$G$45,2,0)),"",(VLOOKUP(C379,특검!$D$2:$G$45,2,0)))</f>
        <v/>
      </c>
      <c r="C379" s="45">
        <v>0</v>
      </c>
      <c r="D379" s="51" t="str">
        <f>IF(ISERROR(VLOOKUP(C379,특검!$D$2:$G$45,4,0)),"",(VLOOKUP(C379,특검!$D$2:$G$45,4,0)))</f>
        <v/>
      </c>
      <c r="E379" s="45" t="s">
        <v>735</v>
      </c>
      <c r="F379" s="46">
        <v>1</v>
      </c>
      <c r="G379" s="45" t="str">
        <f>특검2!J289</f>
        <v>심혈관계 주의( 심혈관계)</v>
      </c>
      <c r="H379" s="45">
        <f>특검2!K300</f>
        <v>0</v>
      </c>
      <c r="I379" s="45">
        <f>특검2!L289</f>
        <v>0</v>
      </c>
      <c r="K379" s="45" t="str">
        <f>특검2!G289</f>
        <v>야간작업( 월평균4회 )</v>
      </c>
      <c r="L379" s="45" t="str">
        <f>특검2!I289</f>
        <v>CN</v>
      </c>
      <c r="M379" s="45" t="s">
        <v>134</v>
      </c>
    </row>
    <row r="380" spans="1:13">
      <c r="A380" s="45" t="str">
        <f>IF(ISERROR(VLOOKUP(C380,특검!$D$2:$G$45,2,0)),"",(VLOOKUP(C380,특검!$D$2:$G$45,2,0)))</f>
        <v/>
      </c>
      <c r="C380" s="45">
        <v>0</v>
      </c>
      <c r="D380" s="51" t="str">
        <f>IF(ISERROR(VLOOKUP(C380,특검!$D$2:$G$45,4,0)),"",(VLOOKUP(C380,특검!$D$2:$G$45,4,0)))</f>
        <v/>
      </c>
      <c r="E380" s="45" t="s">
        <v>735</v>
      </c>
      <c r="F380" s="46">
        <v>1</v>
      </c>
      <c r="G380" s="45">
        <f>특검2!J290</f>
        <v>0</v>
      </c>
      <c r="H380" s="45">
        <f>특검2!K301</f>
        <v>0</v>
      </c>
      <c r="I380" s="45">
        <f>특검2!L290</f>
        <v>0</v>
      </c>
      <c r="K380" s="45">
        <f>특검2!G290</f>
        <v>0</v>
      </c>
      <c r="L380" s="45">
        <f>특검2!I290</f>
        <v>0</v>
      </c>
      <c r="M380" s="45" t="s">
        <v>134</v>
      </c>
    </row>
    <row r="381" spans="1:13">
      <c r="A381" s="45" t="str">
        <f>IF(ISERROR(VLOOKUP(C381,특검!$D$2:$G$45,2,0)),"",(VLOOKUP(C381,특검!$D$2:$G$45,2,0)))</f>
        <v/>
      </c>
      <c r="C381" s="45">
        <v>0</v>
      </c>
      <c r="D381" s="51" t="str">
        <f>IF(ISERROR(VLOOKUP(C381,특검!$D$2:$G$45,4,0)),"",(VLOOKUP(C381,특검!$D$2:$G$45,4,0)))</f>
        <v/>
      </c>
      <c r="E381" s="45" t="s">
        <v>735</v>
      </c>
      <c r="F381" s="46">
        <v>1</v>
      </c>
      <c r="G381" s="45">
        <f>특검2!J291</f>
        <v>0</v>
      </c>
      <c r="H381" s="45">
        <f>특검2!K302</f>
        <v>0</v>
      </c>
      <c r="I381" s="45">
        <f>특검2!L291</f>
        <v>0</v>
      </c>
      <c r="K381" s="45">
        <f>특검2!G291</f>
        <v>0</v>
      </c>
      <c r="L381" s="45">
        <f>특검2!I291</f>
        <v>0</v>
      </c>
      <c r="M381" s="45" t="s">
        <v>134</v>
      </c>
    </row>
    <row r="382" spans="1:13">
      <c r="A382" s="45" t="str">
        <f>IF(ISERROR(VLOOKUP(C382,특검!$D$2:$G$45,2,0)),"",(VLOOKUP(C382,특검!$D$2:$G$45,2,0)))</f>
        <v>871014-5340027</v>
      </c>
      <c r="C382" s="45" t="s">
        <v>318</v>
      </c>
      <c r="D382" s="51">
        <f>IF(ISERROR(VLOOKUP(C382,특검!$D$2:$G$45,4,0)),"",(VLOOKUP(C382,특검!$D$2:$G$45,4,0)))</f>
        <v>43440</v>
      </c>
      <c r="E382" s="45" t="s">
        <v>735</v>
      </c>
      <c r="F382" s="46">
        <v>1</v>
      </c>
      <c r="G382" s="45">
        <f>특검2!J292</f>
        <v>0</v>
      </c>
      <c r="H382" s="45">
        <f>특검2!K303</f>
        <v>0</v>
      </c>
      <c r="I382" s="45" t="str">
        <f>특검2!L292</f>
        <v>가</v>
      </c>
      <c r="K382" s="45" t="str">
        <f>특검2!G292</f>
        <v>산화철</v>
      </c>
      <c r="L382" s="45" t="str">
        <f>특검2!I292</f>
        <v>A</v>
      </c>
      <c r="M382" s="45" t="s">
        <v>134</v>
      </c>
    </row>
    <row r="383" spans="1:13">
      <c r="A383" s="45" t="str">
        <f>IF(ISERROR(VLOOKUP(C383,특검!$D$2:$G$45,2,0)),"",(VLOOKUP(C383,특검!$D$2:$G$45,2,0)))</f>
        <v/>
      </c>
      <c r="C383" s="45">
        <v>0</v>
      </c>
      <c r="D383" s="51" t="str">
        <f>IF(ISERROR(VLOOKUP(C383,특검!$D$2:$G$45,4,0)),"",(VLOOKUP(C383,특검!$D$2:$G$45,4,0)))</f>
        <v/>
      </c>
      <c r="E383" s="45" t="s">
        <v>735</v>
      </c>
      <c r="F383" s="46">
        <v>1</v>
      </c>
      <c r="G383" s="45">
        <f>특검2!J293</f>
        <v>0</v>
      </c>
      <c r="H383" s="45">
        <f>특검2!K304</f>
        <v>0</v>
      </c>
      <c r="I383" s="45">
        <f>특검2!L293</f>
        <v>0</v>
      </c>
      <c r="K383" s="45" t="str">
        <f>특검2!G293</f>
        <v>광물성분진</v>
      </c>
      <c r="L383" s="45" t="str">
        <f>특검2!I293</f>
        <v>A</v>
      </c>
      <c r="M383" s="45" t="s">
        <v>134</v>
      </c>
    </row>
    <row r="384" spans="1:13">
      <c r="A384" s="45" t="str">
        <f>IF(ISERROR(VLOOKUP(C384,특검!$D$2:$G$45,2,0)),"",(VLOOKUP(C384,특검!$D$2:$G$45,2,0)))</f>
        <v/>
      </c>
      <c r="C384" s="45">
        <v>0</v>
      </c>
      <c r="D384" s="51" t="str">
        <f>IF(ISERROR(VLOOKUP(C384,특검!$D$2:$G$45,4,0)),"",(VLOOKUP(C384,특검!$D$2:$G$45,4,0)))</f>
        <v/>
      </c>
      <c r="E384" s="45" t="s">
        <v>735</v>
      </c>
      <c r="F384" s="46">
        <v>1</v>
      </c>
      <c r="G384" s="45">
        <f>특검2!J294</f>
        <v>0</v>
      </c>
      <c r="H384" s="45">
        <f>특검2!K305</f>
        <v>0</v>
      </c>
      <c r="I384" s="45">
        <f>특검2!L294</f>
        <v>0</v>
      </c>
      <c r="K384" s="45" t="str">
        <f>특검2!G294</f>
        <v>야간작업( 월평균4회 )</v>
      </c>
      <c r="L384" s="45" t="str">
        <f>특검2!I294</f>
        <v>A</v>
      </c>
      <c r="M384" s="45" t="s">
        <v>134</v>
      </c>
    </row>
    <row r="385" spans="1:13">
      <c r="A385" s="45" t="str">
        <f>IF(ISERROR(VLOOKUP(C385,특검!$D$2:$G$45,2,0)),"",(VLOOKUP(C385,특검!$D$2:$G$45,2,0)))</f>
        <v>860718-1419416</v>
      </c>
      <c r="C385" s="45" t="s">
        <v>320</v>
      </c>
      <c r="D385" s="51">
        <f>IF(ISERROR(VLOOKUP(C385,특검!$D$2:$G$45,4,0)),"",(VLOOKUP(C385,특검!$D$2:$G$45,4,0)))</f>
        <v>43440</v>
      </c>
      <c r="E385" s="45" t="s">
        <v>735</v>
      </c>
      <c r="F385" s="46">
        <v>1</v>
      </c>
      <c r="G385" s="45">
        <f>특검2!J295</f>
        <v>0</v>
      </c>
      <c r="H385" s="45">
        <f>특검2!K306</f>
        <v>0</v>
      </c>
      <c r="I385" s="45" t="str">
        <f>특검2!L295</f>
        <v>가</v>
      </c>
      <c r="K385" s="45" t="str">
        <f>특검2!G295</f>
        <v>산화철</v>
      </c>
      <c r="L385" s="45" t="str">
        <f>특검2!I295</f>
        <v>A</v>
      </c>
      <c r="M385" s="45" t="s">
        <v>134</v>
      </c>
    </row>
    <row r="386" spans="1:13">
      <c r="A386" s="45" t="str">
        <f>IF(ISERROR(VLOOKUP(C386,특검!$D$2:$G$45,2,0)),"",(VLOOKUP(C386,특검!$D$2:$G$45,2,0)))</f>
        <v/>
      </c>
      <c r="C386" s="45">
        <v>0</v>
      </c>
      <c r="D386" s="51" t="str">
        <f>IF(ISERROR(VLOOKUP(C386,특검!$D$2:$G$45,4,0)),"",(VLOOKUP(C386,특검!$D$2:$G$45,4,0)))</f>
        <v/>
      </c>
      <c r="E386" s="45" t="s">
        <v>735</v>
      </c>
      <c r="F386" s="46">
        <v>1</v>
      </c>
      <c r="G386" s="45">
        <f>특검2!J296</f>
        <v>0</v>
      </c>
      <c r="H386" s="45" t="str">
        <f>특검2!K307</f>
        <v>(서명 또는 인)</v>
      </c>
      <c r="I386" s="45">
        <f>특검2!L296</f>
        <v>0</v>
      </c>
      <c r="K386" s="45" t="str">
        <f>특검2!G296</f>
        <v>광물성분진</v>
      </c>
      <c r="L386" s="45" t="str">
        <f>특검2!I296</f>
        <v>A</v>
      </c>
      <c r="M386" s="45" t="s">
        <v>134</v>
      </c>
    </row>
    <row r="387" spans="1:13">
      <c r="A387" s="45" t="str">
        <f>IF(ISERROR(VLOOKUP(C387,특검!$D$2:$G$45,2,0)),"",(VLOOKUP(C387,특검!$D$2:$G$45,2,0)))</f>
        <v/>
      </c>
      <c r="C387" s="45">
        <v>0</v>
      </c>
      <c r="D387" s="51" t="str">
        <f>IF(ISERROR(VLOOKUP(C387,특검!$D$2:$G$45,4,0)),"",(VLOOKUP(C387,특검!$D$2:$G$45,4,0)))</f>
        <v/>
      </c>
      <c r="E387" s="45" t="s">
        <v>735</v>
      </c>
      <c r="F387" s="46">
        <v>1</v>
      </c>
      <c r="G387" s="45">
        <f>특검2!J297</f>
        <v>0</v>
      </c>
      <c r="H387" s="45">
        <f>특검2!K308</f>
        <v>0</v>
      </c>
      <c r="I387" s="45">
        <f>특검2!L297</f>
        <v>0</v>
      </c>
      <c r="K387" s="45" t="str">
        <f>특검2!G297</f>
        <v>야간작업( 월평균4회 )</v>
      </c>
      <c r="L387" s="45" t="str">
        <f>특검2!I297</f>
        <v>A</v>
      </c>
      <c r="M387" s="45" t="s">
        <v>134</v>
      </c>
    </row>
    <row r="388" spans="1:13">
      <c r="A388" s="45" t="str">
        <f>IF(ISERROR(VLOOKUP(C388,특검!$D$2:$G$45,2,0)),"",(VLOOKUP(C388,특검!$D$2:$G$45,2,0)))</f>
        <v>691002-1245116</v>
      </c>
      <c r="C388" s="45" t="s">
        <v>191</v>
      </c>
      <c r="D388" s="51">
        <f>IF(ISERROR(VLOOKUP(C388,특검!$D$2:$G$45,4,0)),"",(VLOOKUP(C388,특검!$D$2:$G$45,4,0)))</f>
        <v>43440</v>
      </c>
      <c r="E388" s="45" t="s">
        <v>735</v>
      </c>
      <c r="F388" s="46">
        <v>1</v>
      </c>
      <c r="G388" s="45">
        <f>특검2!J298</f>
        <v>0</v>
      </c>
      <c r="H388" s="45">
        <f>특검2!K309</f>
        <v>0</v>
      </c>
      <c r="I388" s="45" t="str">
        <f>특검2!L298</f>
        <v>가</v>
      </c>
      <c r="K388" s="45" t="str">
        <f>특검2!G298</f>
        <v>알루미늄과  그 화합 물</v>
      </c>
      <c r="L388" s="45" t="str">
        <f>특검2!I298</f>
        <v>A</v>
      </c>
      <c r="M388" s="45" t="s">
        <v>134</v>
      </c>
    </row>
    <row r="389" spans="1:13">
      <c r="A389" s="45" t="str">
        <f>IF(ISERROR(VLOOKUP(C389,특검!$D$2:$G$45,2,0)),"",(VLOOKUP(C389,특검!$D$2:$G$45,2,0)))</f>
        <v/>
      </c>
      <c r="C389" s="45">
        <v>0</v>
      </c>
      <c r="D389" s="51" t="str">
        <f>IF(ISERROR(VLOOKUP(C389,특검!$D$2:$G$45,4,0)),"",(VLOOKUP(C389,특검!$D$2:$G$45,4,0)))</f>
        <v/>
      </c>
      <c r="E389" s="45" t="s">
        <v>735</v>
      </c>
      <c r="F389" s="46">
        <v>1</v>
      </c>
      <c r="G389" s="45">
        <f>특검2!J299</f>
        <v>0</v>
      </c>
      <c r="H389" s="45">
        <f>특검2!K310</f>
        <v>0</v>
      </c>
      <c r="I389" s="45">
        <f>특검2!L299</f>
        <v>0</v>
      </c>
      <c r="K389" s="45" t="str">
        <f>특검2!G299</f>
        <v>산화철</v>
      </c>
      <c r="L389" s="45" t="str">
        <f>특검2!I299</f>
        <v>A</v>
      </c>
      <c r="M389" s="45" t="s">
        <v>134</v>
      </c>
    </row>
    <row r="390" spans="1:13">
      <c r="A390" s="45" t="str">
        <f>IF(ISERROR(VLOOKUP(C390,특검!$D$2:$G$45,2,0)),"",(VLOOKUP(C390,특검!$D$2:$G$45,2,0)))</f>
        <v/>
      </c>
      <c r="C390" s="45">
        <v>0</v>
      </c>
      <c r="D390" s="51" t="str">
        <f>IF(ISERROR(VLOOKUP(C390,특검!$D$2:$G$45,4,0)),"",(VLOOKUP(C390,특검!$D$2:$G$45,4,0)))</f>
        <v/>
      </c>
      <c r="E390" s="45" t="s">
        <v>735</v>
      </c>
      <c r="F390" s="46">
        <v>1</v>
      </c>
      <c r="G390" s="45">
        <f>특검2!J300</f>
        <v>0</v>
      </c>
      <c r="H390" s="45">
        <f>특검2!K311</f>
        <v>0</v>
      </c>
      <c r="I390" s="45">
        <f>특검2!L300</f>
        <v>0</v>
      </c>
      <c r="K390" s="45" t="str">
        <f>특검2!G300</f>
        <v>광물성분진</v>
      </c>
      <c r="L390" s="45" t="str">
        <f>특검2!I300</f>
        <v>A</v>
      </c>
      <c r="M390" s="45" t="s">
        <v>134</v>
      </c>
    </row>
    <row r="391" spans="1:13">
      <c r="A391" s="45" t="str">
        <f>IF(ISERROR(VLOOKUP(C391,특검!$D$2:$G$45,2,0)),"",(VLOOKUP(C391,특검!$D$2:$G$45,2,0)))</f>
        <v/>
      </c>
      <c r="C391" s="45">
        <v>0</v>
      </c>
      <c r="D391" s="51" t="str">
        <f>IF(ISERROR(VLOOKUP(C391,특검!$D$2:$G$45,4,0)),"",(VLOOKUP(C391,특검!$D$2:$G$45,4,0)))</f>
        <v/>
      </c>
      <c r="E391" s="45" t="s">
        <v>735</v>
      </c>
      <c r="F391" s="46">
        <v>1</v>
      </c>
      <c r="G391" s="45">
        <f>특검2!J301</f>
        <v>0</v>
      </c>
      <c r="H391" s="45">
        <f>특검2!K312</f>
        <v>0</v>
      </c>
      <c r="I391" s="45">
        <f>특검2!L301</f>
        <v>0</v>
      </c>
      <c r="K391" s="45" t="str">
        <f>특검2!G301</f>
        <v>야간작업( 월평균4회 )</v>
      </c>
      <c r="L391" s="45" t="str">
        <f>특검2!I301</f>
        <v>A</v>
      </c>
      <c r="M391" s="45" t="s">
        <v>134</v>
      </c>
    </row>
    <row r="392" spans="1:13">
      <c r="A392" s="45" t="str">
        <f>IF(ISERROR(VLOOKUP(C392,특검!$D$2:$G$45,2,0)),"",(VLOOKUP(C392,특검!$D$2:$G$45,2,0)))</f>
        <v>990722-1449338</v>
      </c>
      <c r="C392" s="45" t="s">
        <v>324</v>
      </c>
      <c r="D392" s="51">
        <f>IF(ISERROR(VLOOKUP(C392,특검!$D$2:$G$45,4,0)),"",(VLOOKUP(C392,특검!$D$2:$G$45,4,0)))</f>
        <v>43440</v>
      </c>
      <c r="E392" s="45" t="s">
        <v>735</v>
      </c>
      <c r="F392" s="46">
        <v>1</v>
      </c>
      <c r="G392" s="45">
        <f>특검2!J302</f>
        <v>0</v>
      </c>
      <c r="H392" s="45">
        <f>특검2!K313</f>
        <v>0</v>
      </c>
      <c r="I392" s="45" t="str">
        <f>특검2!L302</f>
        <v>가</v>
      </c>
      <c r="K392" s="45" t="str">
        <f>특검2!G302</f>
        <v>산화철</v>
      </c>
      <c r="L392" s="45" t="str">
        <f>특검2!I302</f>
        <v>A</v>
      </c>
      <c r="M392" s="45" t="s">
        <v>134</v>
      </c>
    </row>
    <row r="393" spans="1:13">
      <c r="A393" s="45" t="str">
        <f>IF(ISERROR(VLOOKUP(C393,특검!$D$2:$G$45,2,0)),"",(VLOOKUP(C393,특검!$D$2:$G$45,2,0)))</f>
        <v/>
      </c>
      <c r="C393" s="45">
        <v>0</v>
      </c>
      <c r="D393" s="51" t="str">
        <f>IF(ISERROR(VLOOKUP(C393,특검!$D$2:$G$45,4,0)),"",(VLOOKUP(C393,특검!$D$2:$G$45,4,0)))</f>
        <v/>
      </c>
      <c r="E393" s="45" t="s">
        <v>735</v>
      </c>
      <c r="F393" s="46">
        <v>1</v>
      </c>
      <c r="G393" s="45">
        <f>특검2!J303</f>
        <v>0</v>
      </c>
      <c r="H393" s="45">
        <f>특검2!K314</f>
        <v>0</v>
      </c>
      <c r="I393" s="45">
        <f>특검2!L303</f>
        <v>0</v>
      </c>
      <c r="K393" s="45" t="str">
        <f>특검2!G303</f>
        <v>광물성분진</v>
      </c>
      <c r="L393" s="45" t="str">
        <f>특검2!I303</f>
        <v>A</v>
      </c>
      <c r="M393" s="45" t="s">
        <v>134</v>
      </c>
    </row>
    <row r="394" spans="1:13">
      <c r="A394" s="45" t="str">
        <f>IF(ISERROR(VLOOKUP(C394,특검!$D$2:$G$45,2,0)),"",(VLOOKUP(C394,특검!$D$2:$G$45,2,0)))</f>
        <v/>
      </c>
      <c r="C394" s="45" t="s">
        <v>734</v>
      </c>
      <c r="D394" s="51" t="str">
        <f>IF(ISERROR(VLOOKUP(C394,특검!$D$2:$G$45,4,0)),"",(VLOOKUP(C394,특검!$D$2:$G$45,4,0)))</f>
        <v/>
      </c>
      <c r="E394" s="45" t="s">
        <v>735</v>
      </c>
      <c r="F394" s="46">
        <v>1</v>
      </c>
      <c r="G394" s="45">
        <f>특검2!J304</f>
        <v>0</v>
      </c>
      <c r="H394" s="45">
        <f>특검2!K315</f>
        <v>0</v>
      </c>
      <c r="I394" s="45">
        <f>특검2!L304</f>
        <v>0</v>
      </c>
      <c r="K394" s="45">
        <f>특검2!G304</f>
        <v>0</v>
      </c>
      <c r="L394" s="45">
        <f>특검2!I304</f>
        <v>0</v>
      </c>
      <c r="M394" s="45" t="s">
        <v>134</v>
      </c>
    </row>
    <row r="395" spans="1:13">
      <c r="A395" s="45" t="str">
        <f>IF(ISERROR(VLOOKUP(C395,특검!$D$2:$G$45,2,0)),"",(VLOOKUP(C395,특검!$D$2:$G$45,2,0)))</f>
        <v/>
      </c>
      <c r="C395" s="45">
        <v>0</v>
      </c>
      <c r="D395" s="51" t="str">
        <f>IF(ISERROR(VLOOKUP(C395,특검!$D$2:$G$45,4,0)),"",(VLOOKUP(C395,특검!$D$2:$G$45,4,0)))</f>
        <v/>
      </c>
      <c r="E395" s="45" t="s">
        <v>735</v>
      </c>
      <c r="F395" s="46">
        <v>1</v>
      </c>
      <c r="G395" s="45">
        <f>특검2!J305</f>
        <v>0</v>
      </c>
      <c r="H395" s="45">
        <f>특검2!K316</f>
        <v>0</v>
      </c>
      <c r="I395" s="45">
        <f>특검2!L305</f>
        <v>0</v>
      </c>
      <c r="K395" s="45">
        <f>특검2!G305</f>
        <v>0</v>
      </c>
      <c r="L395" s="45">
        <f>특검2!I305</f>
        <v>0</v>
      </c>
      <c r="M395" s="45" t="s">
        <v>134</v>
      </c>
    </row>
    <row r="396" spans="1:13">
      <c r="A396" s="45" t="str">
        <f>IF(ISERROR(VLOOKUP(C396,특검!$D$2:$G$45,2,0)),"",(VLOOKUP(C396,특검!$D$2:$G$45,2,0)))</f>
        <v/>
      </c>
      <c r="C396" s="45">
        <v>0</v>
      </c>
      <c r="D396" s="51" t="str">
        <f>IF(ISERROR(VLOOKUP(C396,특검!$D$2:$G$45,4,0)),"",(VLOOKUP(C396,특검!$D$2:$G$45,4,0)))</f>
        <v/>
      </c>
      <c r="E396" s="45" t="s">
        <v>735</v>
      </c>
      <c r="F396" s="46">
        <v>1</v>
      </c>
      <c r="G396" s="45">
        <f>특검2!J306</f>
        <v>0</v>
      </c>
      <c r="H396" s="45">
        <f>특검2!K317</f>
        <v>0</v>
      </c>
      <c r="I396" s="45">
        <f>특검2!L306</f>
        <v>0</v>
      </c>
      <c r="K396" s="45">
        <f>특검2!G306</f>
        <v>0</v>
      </c>
      <c r="L396" s="45">
        <f>특검2!I306</f>
        <v>0</v>
      </c>
      <c r="M396" s="45" t="s">
        <v>134</v>
      </c>
    </row>
    <row r="397" spans="1:13">
      <c r="A397" s="45" t="str">
        <f>IF(ISERROR(VLOOKUP(C397,특검!$D$2:$G$45,2,0)),"",(VLOOKUP(C397,특검!$D$2:$G$45,2,0)))</f>
        <v/>
      </c>
      <c r="C397" s="45">
        <v>0</v>
      </c>
      <c r="D397" s="51" t="str">
        <f>IF(ISERROR(VLOOKUP(C397,특검!$D$2:$G$45,4,0)),"",(VLOOKUP(C397,특검!$D$2:$G$45,4,0)))</f>
        <v/>
      </c>
      <c r="E397" s="45" t="s">
        <v>735</v>
      </c>
      <c r="F397" s="46">
        <v>1</v>
      </c>
      <c r="G397" s="45" t="str">
        <f>특검2!J307</f>
        <v>건강진단 의사명 :</v>
      </c>
      <c r="H397" s="45">
        <f>특검2!K318</f>
        <v>0</v>
      </c>
      <c r="I397" s="45">
        <f>특검2!L307</f>
        <v>0</v>
      </c>
      <c r="K397" s="45">
        <f>특검2!G307</f>
        <v>0</v>
      </c>
      <c r="L397" s="45">
        <f>특검2!I307</f>
        <v>0</v>
      </c>
      <c r="M397" s="45" t="s">
        <v>134</v>
      </c>
    </row>
    <row r="398" spans="1:13">
      <c r="A398" s="45" t="str">
        <f>IF(ISERROR(VLOOKUP(C398,특검!$D$2:$G$45,2,0)),"",(VLOOKUP(C398,특검!$D$2:$G$45,2,0)))</f>
        <v/>
      </c>
      <c r="C398" s="45">
        <v>0</v>
      </c>
      <c r="D398" s="51" t="str">
        <f>IF(ISERROR(VLOOKUP(C398,특검!$D$2:$G$45,4,0)),"",(VLOOKUP(C398,특검!$D$2:$G$45,4,0)))</f>
        <v/>
      </c>
      <c r="E398" s="45" t="s">
        <v>735</v>
      </c>
      <c r="F398" s="46">
        <v>1</v>
      </c>
      <c r="G398" s="45">
        <f>특검2!J308</f>
        <v>0</v>
      </c>
      <c r="H398" s="45">
        <f>특검2!K319</f>
        <v>0</v>
      </c>
      <c r="I398" s="45">
        <f>특검2!L308</f>
        <v>0</v>
      </c>
      <c r="K398" s="45">
        <f>특검2!G308</f>
        <v>0</v>
      </c>
      <c r="L398" s="45">
        <f>특검2!I308</f>
        <v>0</v>
      </c>
      <c r="M398" s="45" t="s">
        <v>134</v>
      </c>
    </row>
    <row r="399" spans="1:13">
      <c r="A399" s="45" t="str">
        <f>IF(ISERROR(VLOOKUP(C399,특검!$D$2:$G$45,2,0)),"",(VLOOKUP(C399,특검!$D$2:$G$45,2,0)))</f>
        <v/>
      </c>
      <c r="C399" s="45">
        <v>0</v>
      </c>
      <c r="D399" s="51" t="str">
        <f>IF(ISERROR(VLOOKUP(C399,특검!$D$2:$G$45,4,0)),"",(VLOOKUP(C399,특검!$D$2:$G$45,4,0)))</f>
        <v/>
      </c>
      <c r="E399" s="45" t="s">
        <v>735</v>
      </c>
      <c r="F399" s="46">
        <v>1</v>
      </c>
      <c r="G399" s="45">
        <f>특검2!J309</f>
        <v>0</v>
      </c>
      <c r="H399" s="45">
        <f>특검2!K320</f>
        <v>0</v>
      </c>
      <c r="I399" s="45">
        <f>특검2!L309</f>
        <v>0</v>
      </c>
      <c r="K399" s="45">
        <f>특검2!G309</f>
        <v>0</v>
      </c>
      <c r="L399" s="45">
        <f>특검2!I309</f>
        <v>0</v>
      </c>
      <c r="M399" s="45" t="s">
        <v>134</v>
      </c>
    </row>
    <row r="400" spans="1:13">
      <c r="A400" s="45" t="str">
        <f>IF(ISERROR(VLOOKUP(C400,특검!$D$2:$G$45,2,0)),"",(VLOOKUP(C400,특검!$D$2:$G$45,2,0)))</f>
        <v/>
      </c>
      <c r="C400" s="45">
        <v>0</v>
      </c>
      <c r="D400" s="51" t="str">
        <f>IF(ISERROR(VLOOKUP(C400,특검!$D$2:$G$45,4,0)),"",(VLOOKUP(C400,특검!$D$2:$G$45,4,0)))</f>
        <v/>
      </c>
      <c r="E400" s="45" t="s">
        <v>735</v>
      </c>
      <c r="F400" s="46">
        <v>1</v>
      </c>
      <c r="G400" s="45">
        <f>특검2!J310</f>
        <v>0</v>
      </c>
      <c r="H400" s="45">
        <f>특검2!K321</f>
        <v>0</v>
      </c>
      <c r="I400" s="45">
        <f>특검2!L310</f>
        <v>0</v>
      </c>
      <c r="K400" s="45">
        <f>특검2!G310</f>
        <v>0</v>
      </c>
      <c r="L400" s="45">
        <f>특검2!I310</f>
        <v>0</v>
      </c>
      <c r="M400" s="45" t="s">
        <v>134</v>
      </c>
    </row>
    <row r="401" spans="1:13">
      <c r="A401" s="45" t="str">
        <f>IF(ISERROR(VLOOKUP(C401,특검!$D$2:$G$45,2,0)),"",(VLOOKUP(C401,특검!$D$2:$G$45,2,0)))</f>
        <v/>
      </c>
      <c r="C401" s="45">
        <v>0</v>
      </c>
      <c r="D401" s="51" t="str">
        <f>IF(ISERROR(VLOOKUP(C401,특검!$D$2:$G$45,4,0)),"",(VLOOKUP(C401,특검!$D$2:$G$45,4,0)))</f>
        <v/>
      </c>
      <c r="E401" s="45" t="s">
        <v>735</v>
      </c>
      <c r="F401" s="46">
        <v>1</v>
      </c>
      <c r="G401" s="45">
        <f>특검2!J311</f>
        <v>0</v>
      </c>
      <c r="H401" s="45">
        <f>특검2!K322</f>
        <v>0</v>
      </c>
      <c r="I401" s="45">
        <f>특검2!L311</f>
        <v>0</v>
      </c>
      <c r="K401" s="45">
        <f>특검2!G311</f>
        <v>0</v>
      </c>
      <c r="L401" s="45">
        <f>특검2!I311</f>
        <v>0</v>
      </c>
      <c r="M401" s="45" t="s">
        <v>134</v>
      </c>
    </row>
    <row r="402" spans="1:13">
      <c r="A402" s="45" t="str">
        <f>IF(ISERROR(VLOOKUP(C402,특검!$D$2:$G$45,2,0)),"",(VLOOKUP(C402,특검!$D$2:$G$45,2,0)))</f>
        <v/>
      </c>
      <c r="C402" s="45">
        <v>0</v>
      </c>
      <c r="D402" s="51" t="str">
        <f>IF(ISERROR(VLOOKUP(C402,특검!$D$2:$G$45,4,0)),"",(VLOOKUP(C402,특검!$D$2:$G$45,4,0)))</f>
        <v/>
      </c>
      <c r="E402" s="45" t="s">
        <v>735</v>
      </c>
      <c r="F402" s="46">
        <v>1</v>
      </c>
      <c r="G402" s="45">
        <f>특검2!J312</f>
        <v>0</v>
      </c>
      <c r="H402" s="45">
        <f>특검2!K323</f>
        <v>0</v>
      </c>
      <c r="I402" s="45">
        <f>특검2!L312</f>
        <v>0</v>
      </c>
      <c r="K402" s="45">
        <f>특검2!G312</f>
        <v>0</v>
      </c>
      <c r="L402" s="45">
        <f>특검2!I312</f>
        <v>0</v>
      </c>
      <c r="M402" s="45" t="s">
        <v>134</v>
      </c>
    </row>
    <row r="403" spans="1:13">
      <c r="A403" s="45" t="str">
        <f>IF(ISERROR(VLOOKUP(C403,특검!$D$2:$G$45,2,0)),"",(VLOOKUP(C403,특검!$D$2:$G$45,2,0)))</f>
        <v/>
      </c>
      <c r="C403" s="45">
        <v>0</v>
      </c>
      <c r="D403" s="51" t="str">
        <f>IF(ISERROR(VLOOKUP(C403,특검!$D$2:$G$45,4,0)),"",(VLOOKUP(C403,특검!$D$2:$G$45,4,0)))</f>
        <v/>
      </c>
      <c r="E403" s="45" t="s">
        <v>735</v>
      </c>
      <c r="F403" s="46">
        <v>1</v>
      </c>
      <c r="G403" s="45">
        <f>특검2!J313</f>
        <v>0</v>
      </c>
      <c r="H403" s="45">
        <f>특검2!K324</f>
        <v>0</v>
      </c>
      <c r="I403" s="45">
        <f>특검2!L313</f>
        <v>0</v>
      </c>
      <c r="K403" s="45">
        <f>특검2!G313</f>
        <v>0</v>
      </c>
      <c r="L403" s="45">
        <f>특검2!I313</f>
        <v>0</v>
      </c>
      <c r="M403" s="45" t="s">
        <v>134</v>
      </c>
    </row>
    <row r="404" spans="1:13">
      <c r="A404" s="45" t="str">
        <f>IF(ISERROR(VLOOKUP(C404,특검!$D$2:$G$45,2,0)),"",(VLOOKUP(C404,특검!$D$2:$G$45,2,0)))</f>
        <v/>
      </c>
      <c r="C404" s="45">
        <v>0</v>
      </c>
      <c r="D404" s="51" t="str">
        <f>IF(ISERROR(VLOOKUP(C404,특검!$D$2:$G$45,4,0)),"",(VLOOKUP(C404,특검!$D$2:$G$45,4,0)))</f>
        <v/>
      </c>
      <c r="E404" s="45" t="s">
        <v>735</v>
      </c>
      <c r="F404" s="46">
        <v>1</v>
      </c>
      <c r="G404" s="45">
        <f>특검2!J314</f>
        <v>0</v>
      </c>
      <c r="H404" s="45">
        <f>특검2!K325</f>
        <v>0</v>
      </c>
      <c r="I404" s="45">
        <f>특검2!L314</f>
        <v>0</v>
      </c>
      <c r="K404" s="45">
        <f>특검2!G314</f>
        <v>0</v>
      </c>
      <c r="L404" s="45">
        <f>특검2!I314</f>
        <v>0</v>
      </c>
      <c r="M404" s="45" t="s">
        <v>134</v>
      </c>
    </row>
    <row r="405" spans="1:13">
      <c r="A405" s="45" t="str">
        <f>IF(ISERROR(VLOOKUP(C405,특검!$D$2:$G$45,2,0)),"",(VLOOKUP(C405,특검!$D$2:$G$45,2,0)))</f>
        <v/>
      </c>
      <c r="C405" s="45">
        <v>0</v>
      </c>
      <c r="D405" s="51" t="str">
        <f>IF(ISERROR(VLOOKUP(C405,특검!$D$2:$G$45,4,0)),"",(VLOOKUP(C405,특검!$D$2:$G$45,4,0)))</f>
        <v/>
      </c>
      <c r="E405" s="45" t="s">
        <v>735</v>
      </c>
      <c r="F405" s="46">
        <v>1</v>
      </c>
      <c r="G405" s="45">
        <f>특검2!J315</f>
        <v>0</v>
      </c>
      <c r="H405" s="45">
        <f>특검2!K326</f>
        <v>0</v>
      </c>
      <c r="I405" s="45">
        <f>특검2!L315</f>
        <v>0</v>
      </c>
      <c r="K405" s="45">
        <f>특검2!G315</f>
        <v>0</v>
      </c>
      <c r="L405" s="45">
        <f>특검2!I315</f>
        <v>0</v>
      </c>
      <c r="M405" s="45" t="s">
        <v>134</v>
      </c>
    </row>
    <row r="406" spans="1:13">
      <c r="A406" s="45" t="str">
        <f>IF(ISERROR(VLOOKUP(C406,특검!$D$2:$G$45,2,0)),"",(VLOOKUP(C406,특검!$D$2:$G$45,2,0)))</f>
        <v/>
      </c>
      <c r="C406" s="45">
        <v>0</v>
      </c>
      <c r="D406" s="51" t="str">
        <f>IF(ISERROR(VLOOKUP(C406,특검!$D$2:$G$45,4,0)),"",(VLOOKUP(C406,특검!$D$2:$G$45,4,0)))</f>
        <v/>
      </c>
      <c r="E406" s="45" t="s">
        <v>735</v>
      </c>
      <c r="F406" s="46">
        <v>1</v>
      </c>
      <c r="G406" s="45">
        <f>특검2!J316</f>
        <v>0</v>
      </c>
      <c r="H406" s="45">
        <f>특검2!K327</f>
        <v>0</v>
      </c>
      <c r="I406" s="45">
        <f>특검2!L316</f>
        <v>0</v>
      </c>
      <c r="K406" s="45">
        <f>특검2!G316</f>
        <v>0</v>
      </c>
      <c r="L406" s="45">
        <f>특검2!I316</f>
        <v>0</v>
      </c>
      <c r="M406" s="45" t="s">
        <v>134</v>
      </c>
    </row>
    <row r="407" spans="1:13">
      <c r="A407" s="45" t="str">
        <f>IF(ISERROR(VLOOKUP(C407,특검!$D$2:$G$45,2,0)),"",(VLOOKUP(C407,특검!$D$2:$G$45,2,0)))</f>
        <v/>
      </c>
      <c r="C407" s="45">
        <v>0</v>
      </c>
      <c r="D407" s="51" t="str">
        <f>IF(ISERROR(VLOOKUP(C407,특검!$D$2:$G$45,4,0)),"",(VLOOKUP(C407,특검!$D$2:$G$45,4,0)))</f>
        <v/>
      </c>
      <c r="E407" s="45" t="s">
        <v>735</v>
      </c>
      <c r="F407" s="46">
        <v>1</v>
      </c>
      <c r="G407" s="45">
        <f>특검2!J317</f>
        <v>0</v>
      </c>
      <c r="H407" s="45">
        <f>특검2!K328</f>
        <v>0</v>
      </c>
      <c r="I407" s="45">
        <f>특검2!L317</f>
        <v>0</v>
      </c>
      <c r="K407" s="45">
        <f>특검2!G317</f>
        <v>0</v>
      </c>
      <c r="L407" s="45">
        <f>특검2!I317</f>
        <v>0</v>
      </c>
      <c r="M407" s="45" t="s">
        <v>134</v>
      </c>
    </row>
    <row r="408" spans="1:13">
      <c r="A408" s="45" t="str">
        <f>IF(ISERROR(VLOOKUP(C408,특검!$D$2:$G$45,2,0)),"",(VLOOKUP(C408,특검!$D$2:$G$45,2,0)))</f>
        <v/>
      </c>
      <c r="C408" s="45">
        <v>0</v>
      </c>
      <c r="D408" s="51" t="str">
        <f>IF(ISERROR(VLOOKUP(C408,특검!$D$2:$G$45,4,0)),"",(VLOOKUP(C408,특검!$D$2:$G$45,4,0)))</f>
        <v/>
      </c>
      <c r="E408" s="45" t="s">
        <v>735</v>
      </c>
      <c r="F408" s="46">
        <v>1</v>
      </c>
      <c r="G408" s="45">
        <f>특검2!J318</f>
        <v>0</v>
      </c>
      <c r="H408" s="45">
        <f>특검2!K329</f>
        <v>0</v>
      </c>
      <c r="I408" s="45">
        <f>특검2!L318</f>
        <v>0</v>
      </c>
      <c r="K408" s="45">
        <f>특검2!G318</f>
        <v>0</v>
      </c>
      <c r="L408" s="45">
        <f>특검2!I318</f>
        <v>0</v>
      </c>
      <c r="M408" s="45" t="s">
        <v>134</v>
      </c>
    </row>
    <row r="409" spans="1:13">
      <c r="A409" s="45" t="str">
        <f>IF(ISERROR(VLOOKUP(C409,특검!$D$2:$G$45,2,0)),"",(VLOOKUP(C409,특검!$D$2:$G$45,2,0)))</f>
        <v/>
      </c>
      <c r="C409" s="45">
        <v>0</v>
      </c>
      <c r="D409" s="51" t="str">
        <f>IF(ISERROR(VLOOKUP(C409,특검!$D$2:$G$45,4,0)),"",(VLOOKUP(C409,특검!$D$2:$G$45,4,0)))</f>
        <v/>
      </c>
      <c r="E409" s="45" t="s">
        <v>735</v>
      </c>
      <c r="F409" s="46">
        <v>1</v>
      </c>
      <c r="G409" s="45">
        <f>특검2!J319</f>
        <v>0</v>
      </c>
      <c r="H409" s="45">
        <f>특검2!K330</f>
        <v>0</v>
      </c>
      <c r="I409" s="45">
        <f>특검2!L319</f>
        <v>0</v>
      </c>
      <c r="K409" s="45">
        <f>특검2!G319</f>
        <v>0</v>
      </c>
      <c r="L409" s="45">
        <f>특검2!I319</f>
        <v>0</v>
      </c>
      <c r="M409" s="45" t="s">
        <v>134</v>
      </c>
    </row>
    <row r="410" spans="1:13">
      <c r="A410" s="45" t="str">
        <f>IF(ISERROR(VLOOKUP(C410,특검!$D$2:$G$45,2,0)),"",(VLOOKUP(C410,특검!$D$2:$G$45,2,0)))</f>
        <v/>
      </c>
      <c r="C410" s="45">
        <v>0</v>
      </c>
      <c r="D410" s="51" t="str">
        <f>IF(ISERROR(VLOOKUP(C410,특검!$D$2:$G$45,4,0)),"",(VLOOKUP(C410,특검!$D$2:$G$45,4,0)))</f>
        <v/>
      </c>
      <c r="E410" s="45" t="s">
        <v>735</v>
      </c>
      <c r="F410" s="46">
        <v>1</v>
      </c>
      <c r="G410" s="45">
        <f>특검2!J320</f>
        <v>0</v>
      </c>
      <c r="H410" s="45">
        <f>특검2!K331</f>
        <v>0</v>
      </c>
      <c r="I410" s="45">
        <f>특검2!L320</f>
        <v>0</v>
      </c>
      <c r="K410" s="45">
        <f>특검2!G320</f>
        <v>0</v>
      </c>
      <c r="L410" s="45">
        <f>특검2!I320</f>
        <v>0</v>
      </c>
      <c r="M410" s="45" t="s">
        <v>134</v>
      </c>
    </row>
    <row r="411" spans="1:13">
      <c r="A411" s="45" t="str">
        <f>IF(ISERROR(VLOOKUP(C411,특검!$D$2:$G$45,2,0)),"",(VLOOKUP(C411,특검!$D$2:$G$45,2,0)))</f>
        <v/>
      </c>
      <c r="C411" s="45">
        <v>0</v>
      </c>
      <c r="D411" s="51" t="str">
        <f>IF(ISERROR(VLOOKUP(C411,특검!$D$2:$G$45,4,0)),"",(VLOOKUP(C411,특검!$D$2:$G$45,4,0)))</f>
        <v/>
      </c>
      <c r="E411" s="45" t="s">
        <v>735</v>
      </c>
      <c r="F411" s="46">
        <v>1</v>
      </c>
      <c r="G411" s="45">
        <f>특검2!J321</f>
        <v>0</v>
      </c>
      <c r="H411" s="45">
        <f>특검2!K332</f>
        <v>0</v>
      </c>
      <c r="I411" s="45">
        <f>특검2!L321</f>
        <v>0</v>
      </c>
      <c r="K411" s="45">
        <f>특검2!G321</f>
        <v>0</v>
      </c>
      <c r="L411" s="45">
        <f>특검2!I321</f>
        <v>0</v>
      </c>
      <c r="M411" s="45" t="s">
        <v>134</v>
      </c>
    </row>
    <row r="412" spans="1:13">
      <c r="A412" s="45" t="str">
        <f>IF(ISERROR(VLOOKUP(C412,특검!$D$2:$G$45,2,0)),"",(VLOOKUP(C412,특검!$D$2:$G$45,2,0)))</f>
        <v/>
      </c>
      <c r="C412" s="45">
        <v>0</v>
      </c>
      <c r="D412" s="51" t="str">
        <f>IF(ISERROR(VLOOKUP(C412,특검!$D$2:$G$45,4,0)),"",(VLOOKUP(C412,특검!$D$2:$G$45,4,0)))</f>
        <v/>
      </c>
      <c r="E412" s="45" t="s">
        <v>735</v>
      </c>
      <c r="F412" s="46">
        <v>1</v>
      </c>
      <c r="G412" s="45">
        <f>특검2!J322</f>
        <v>0</v>
      </c>
      <c r="H412" s="45">
        <f>특검2!K333</f>
        <v>0</v>
      </c>
      <c r="I412" s="45">
        <f>특검2!L322</f>
        <v>0</v>
      </c>
      <c r="K412" s="45">
        <f>특검2!G322</f>
        <v>0</v>
      </c>
      <c r="L412" s="45">
        <f>특검2!I322</f>
        <v>0</v>
      </c>
      <c r="M412" s="45" t="s">
        <v>134</v>
      </c>
    </row>
    <row r="413" spans="1:13">
      <c r="A413" s="45" t="str">
        <f>IF(ISERROR(VLOOKUP(C413,특검!$D$2:$G$45,2,0)),"",(VLOOKUP(C413,특검!$D$2:$G$45,2,0)))</f>
        <v/>
      </c>
      <c r="C413" s="45">
        <v>0</v>
      </c>
      <c r="D413" s="51" t="str">
        <f>IF(ISERROR(VLOOKUP(C413,특검!$D$2:$G$45,4,0)),"",(VLOOKUP(C413,특검!$D$2:$G$45,4,0)))</f>
        <v/>
      </c>
      <c r="E413" s="45" t="s">
        <v>735</v>
      </c>
      <c r="F413" s="46">
        <v>1</v>
      </c>
      <c r="G413" s="45">
        <f>특검2!J323</f>
        <v>0</v>
      </c>
      <c r="H413" s="45">
        <f>특검2!K334</f>
        <v>0</v>
      </c>
      <c r="I413" s="45">
        <f>특검2!L323</f>
        <v>0</v>
      </c>
      <c r="K413" s="45">
        <f>특검2!G323</f>
        <v>0</v>
      </c>
      <c r="L413" s="45">
        <f>특검2!I323</f>
        <v>0</v>
      </c>
      <c r="M413" s="45" t="s">
        <v>134</v>
      </c>
    </row>
    <row r="414" spans="1:13">
      <c r="A414" s="45" t="str">
        <f>IF(ISERROR(VLOOKUP(C414,특검!$D$2:$G$45,2,0)),"",(VLOOKUP(C414,특검!$D$2:$G$45,2,0)))</f>
        <v/>
      </c>
      <c r="C414" s="45">
        <v>0</v>
      </c>
      <c r="D414" s="51" t="str">
        <f>IF(ISERROR(VLOOKUP(C414,특검!$D$2:$G$45,4,0)),"",(VLOOKUP(C414,특검!$D$2:$G$45,4,0)))</f>
        <v/>
      </c>
      <c r="E414" s="45" t="s">
        <v>735</v>
      </c>
      <c r="F414" s="46">
        <v>1</v>
      </c>
      <c r="G414" s="45">
        <f>특검2!J324</f>
        <v>0</v>
      </c>
      <c r="H414" s="45">
        <f>특검2!K335</f>
        <v>0</v>
      </c>
      <c r="I414" s="45">
        <f>특검2!L324</f>
        <v>0</v>
      </c>
      <c r="K414" s="45">
        <f>특검2!G324</f>
        <v>0</v>
      </c>
      <c r="L414" s="45">
        <f>특검2!I324</f>
        <v>0</v>
      </c>
      <c r="M414" s="45" t="s">
        <v>134</v>
      </c>
    </row>
    <row r="415" spans="1:13">
      <c r="A415" s="45" t="str">
        <f>IF(ISERROR(VLOOKUP(C415,특검!$D$2:$G$45,2,0)),"",(VLOOKUP(C415,특검!$D$2:$G$45,2,0)))</f>
        <v/>
      </c>
      <c r="C415" s="45">
        <v>0</v>
      </c>
      <c r="D415" s="51" t="str">
        <f>IF(ISERROR(VLOOKUP(C415,특검!$D$2:$G$45,4,0)),"",(VLOOKUP(C415,특검!$D$2:$G$45,4,0)))</f>
        <v/>
      </c>
      <c r="E415" s="45" t="s">
        <v>735</v>
      </c>
      <c r="F415" s="46">
        <v>1</v>
      </c>
      <c r="G415" s="45">
        <f>특검2!J325</f>
        <v>0</v>
      </c>
      <c r="H415" s="45">
        <f>특검2!K336</f>
        <v>0</v>
      </c>
      <c r="I415" s="45">
        <f>특검2!L325</f>
        <v>0</v>
      </c>
      <c r="K415" s="45">
        <f>특검2!G325</f>
        <v>0</v>
      </c>
      <c r="L415" s="45">
        <f>특검2!I325</f>
        <v>0</v>
      </c>
      <c r="M415" s="45" t="s">
        <v>134</v>
      </c>
    </row>
    <row r="416" spans="1:13">
      <c r="A416" s="45" t="str">
        <f>IF(ISERROR(VLOOKUP(C416,특검!$D$2:$G$45,2,0)),"",(VLOOKUP(C416,특검!$D$2:$G$45,2,0)))</f>
        <v/>
      </c>
      <c r="C416" s="45">
        <v>0</v>
      </c>
      <c r="D416" s="51" t="str">
        <f>IF(ISERROR(VLOOKUP(C416,특검!$D$2:$G$45,4,0)),"",(VLOOKUP(C416,특검!$D$2:$G$45,4,0)))</f>
        <v/>
      </c>
      <c r="E416" s="45" t="s">
        <v>735</v>
      </c>
      <c r="F416" s="46">
        <v>1</v>
      </c>
      <c r="G416" s="45">
        <f>특검2!J326</f>
        <v>0</v>
      </c>
      <c r="H416" s="45">
        <f>특검2!K337</f>
        <v>0</v>
      </c>
      <c r="I416" s="45">
        <f>특검2!L326</f>
        <v>0</v>
      </c>
      <c r="K416" s="45">
        <f>특검2!G326</f>
        <v>0</v>
      </c>
      <c r="L416" s="45">
        <f>특검2!I326</f>
        <v>0</v>
      </c>
      <c r="M416" s="45" t="s">
        <v>134</v>
      </c>
    </row>
    <row r="417" spans="1:13">
      <c r="A417" s="45" t="str">
        <f>IF(ISERROR(VLOOKUP(C417,특검!$D$2:$G$45,2,0)),"",(VLOOKUP(C417,특검!$D$2:$G$45,2,0)))</f>
        <v/>
      </c>
      <c r="C417" s="45">
        <v>0</v>
      </c>
      <c r="D417" s="51" t="str">
        <f>IF(ISERROR(VLOOKUP(C417,특검!$D$2:$G$45,4,0)),"",(VLOOKUP(C417,특검!$D$2:$G$45,4,0)))</f>
        <v/>
      </c>
      <c r="E417" s="45" t="s">
        <v>735</v>
      </c>
      <c r="F417" s="46">
        <v>1</v>
      </c>
      <c r="G417" s="45">
        <f>특검2!J327</f>
        <v>0</v>
      </c>
      <c r="H417" s="45">
        <f>특검2!K338</f>
        <v>0</v>
      </c>
      <c r="I417" s="45">
        <f>특검2!L327</f>
        <v>0</v>
      </c>
      <c r="K417" s="45">
        <f>특검2!G327</f>
        <v>0</v>
      </c>
      <c r="L417" s="45">
        <f>특검2!I327</f>
        <v>0</v>
      </c>
      <c r="M417" s="45" t="s">
        <v>134</v>
      </c>
    </row>
    <row r="418" spans="1:13">
      <c r="A418" s="45" t="str">
        <f>IF(ISERROR(VLOOKUP(C418,특검!$D$2:$G$45,2,0)),"",(VLOOKUP(C418,특검!$D$2:$G$45,2,0)))</f>
        <v/>
      </c>
      <c r="C418" s="45">
        <v>0</v>
      </c>
      <c r="D418" s="51" t="str">
        <f>IF(ISERROR(VLOOKUP(C418,특검!$D$2:$G$45,4,0)),"",(VLOOKUP(C418,특검!$D$2:$G$45,4,0)))</f>
        <v/>
      </c>
      <c r="E418" s="45" t="s">
        <v>735</v>
      </c>
      <c r="F418" s="46">
        <v>1</v>
      </c>
      <c r="G418" s="45">
        <f>특검2!J328</f>
        <v>0</v>
      </c>
      <c r="H418" s="45">
        <f>특검2!K339</f>
        <v>0</v>
      </c>
      <c r="I418" s="45">
        <f>특검2!L328</f>
        <v>0</v>
      </c>
      <c r="K418" s="45">
        <f>특검2!G328</f>
        <v>0</v>
      </c>
      <c r="L418" s="45">
        <f>특검2!I328</f>
        <v>0</v>
      </c>
      <c r="M418" s="45" t="s">
        <v>134</v>
      </c>
    </row>
    <row r="419" spans="1:13">
      <c r="A419" s="45" t="str">
        <f>IF(ISERROR(VLOOKUP(C419,특검!$D$2:$G$45,2,0)),"",(VLOOKUP(C419,특검!$D$2:$G$45,2,0)))</f>
        <v/>
      </c>
      <c r="C419" s="45">
        <v>0</v>
      </c>
      <c r="D419" s="51" t="str">
        <f>IF(ISERROR(VLOOKUP(C419,특검!$D$2:$G$45,4,0)),"",(VLOOKUP(C419,특검!$D$2:$G$45,4,0)))</f>
        <v/>
      </c>
      <c r="E419" s="45" t="s">
        <v>735</v>
      </c>
      <c r="F419" s="46">
        <v>1</v>
      </c>
      <c r="G419" s="45">
        <f>특검2!J329</f>
        <v>0</v>
      </c>
      <c r="H419" s="45">
        <f>특검2!K340</f>
        <v>0</v>
      </c>
      <c r="I419" s="45">
        <f>특검2!L329</f>
        <v>0</v>
      </c>
      <c r="K419" s="45">
        <f>특검2!G329</f>
        <v>0</v>
      </c>
      <c r="L419" s="45">
        <f>특검2!I329</f>
        <v>0</v>
      </c>
      <c r="M419" s="45" t="s">
        <v>134</v>
      </c>
    </row>
    <row r="420" spans="1:13">
      <c r="A420" s="45" t="str">
        <f>IF(ISERROR(VLOOKUP(C420,특검!$D$2:$G$45,2,0)),"",(VLOOKUP(C420,특검!$D$2:$G$45,2,0)))</f>
        <v/>
      </c>
      <c r="C420" s="45">
        <v>0</v>
      </c>
      <c r="D420" s="51" t="str">
        <f>IF(ISERROR(VLOOKUP(C420,특검!$D$2:$G$45,4,0)),"",(VLOOKUP(C420,특검!$D$2:$G$45,4,0)))</f>
        <v/>
      </c>
      <c r="E420" s="45" t="s">
        <v>735</v>
      </c>
      <c r="F420" s="46">
        <v>1</v>
      </c>
      <c r="G420" s="45">
        <f>특검2!J330</f>
        <v>0</v>
      </c>
      <c r="H420" s="45">
        <f>특검2!K341</f>
        <v>0</v>
      </c>
      <c r="I420" s="45">
        <f>특검2!L330</f>
        <v>0</v>
      </c>
      <c r="K420" s="45">
        <f>특검2!G330</f>
        <v>0</v>
      </c>
      <c r="L420" s="45">
        <f>특검2!I330</f>
        <v>0</v>
      </c>
      <c r="M420" s="45" t="s">
        <v>134</v>
      </c>
    </row>
    <row r="421" spans="1:13">
      <c r="A421" s="45" t="str">
        <f>IF(ISERROR(VLOOKUP(C421,특검!$D$2:$G$45,2,0)),"",(VLOOKUP(C421,특검!$D$2:$G$45,2,0)))</f>
        <v/>
      </c>
      <c r="C421" s="45">
        <v>0</v>
      </c>
      <c r="D421" s="51" t="str">
        <f>IF(ISERROR(VLOOKUP(C421,특검!$D$2:$G$45,4,0)),"",(VLOOKUP(C421,특검!$D$2:$G$45,4,0)))</f>
        <v/>
      </c>
      <c r="E421" s="45" t="s">
        <v>735</v>
      </c>
      <c r="F421" s="46">
        <v>1</v>
      </c>
      <c r="G421" s="45">
        <f>특검2!J331</f>
        <v>0</v>
      </c>
      <c r="H421" s="45">
        <f>특검2!K342</f>
        <v>0</v>
      </c>
      <c r="I421" s="45">
        <f>특검2!L331</f>
        <v>0</v>
      </c>
      <c r="K421" s="45">
        <f>특검2!G331</f>
        <v>0</v>
      </c>
      <c r="L421" s="45">
        <f>특검2!I331</f>
        <v>0</v>
      </c>
      <c r="M421" s="45" t="s">
        <v>134</v>
      </c>
    </row>
    <row r="422" spans="1:13">
      <c r="A422" s="45" t="str">
        <f>IF(ISERROR(VLOOKUP(C422,특검!$D$2:$G$45,2,0)),"",(VLOOKUP(C422,특검!$D$2:$G$45,2,0)))</f>
        <v/>
      </c>
      <c r="C422" s="45">
        <v>0</v>
      </c>
      <c r="D422" s="51" t="str">
        <f>IF(ISERROR(VLOOKUP(C422,특검!$D$2:$G$45,4,0)),"",(VLOOKUP(C422,특검!$D$2:$G$45,4,0)))</f>
        <v/>
      </c>
      <c r="E422" s="45" t="s">
        <v>735</v>
      </c>
      <c r="F422" s="46">
        <v>1</v>
      </c>
      <c r="G422" s="45">
        <f>특검2!J332</f>
        <v>0</v>
      </c>
      <c r="H422" s="45">
        <f>특검2!K343</f>
        <v>0</v>
      </c>
      <c r="I422" s="45">
        <f>특검2!L332</f>
        <v>0</v>
      </c>
      <c r="K422" s="45">
        <f>특검2!G332</f>
        <v>0</v>
      </c>
      <c r="L422" s="45">
        <f>특검2!I332</f>
        <v>0</v>
      </c>
      <c r="M422" s="45" t="s">
        <v>134</v>
      </c>
    </row>
    <row r="423" spans="1:13">
      <c r="A423" s="45" t="str">
        <f>IF(ISERROR(VLOOKUP(C423,특검!$D$2:$G$45,2,0)),"",(VLOOKUP(C423,특검!$D$2:$G$45,2,0)))</f>
        <v/>
      </c>
      <c r="C423" s="45">
        <v>0</v>
      </c>
      <c r="D423" s="51" t="str">
        <f>IF(ISERROR(VLOOKUP(C423,특검!$D$2:$G$45,4,0)),"",(VLOOKUP(C423,특검!$D$2:$G$45,4,0)))</f>
        <v/>
      </c>
      <c r="E423" s="45" t="s">
        <v>735</v>
      </c>
      <c r="F423" s="46">
        <v>1</v>
      </c>
      <c r="G423" s="45">
        <f>특검2!J333</f>
        <v>0</v>
      </c>
      <c r="H423" s="45">
        <f>특검2!K344</f>
        <v>0</v>
      </c>
      <c r="I423" s="45">
        <f>특검2!L333</f>
        <v>0</v>
      </c>
      <c r="K423" s="45">
        <f>특검2!G333</f>
        <v>0</v>
      </c>
      <c r="L423" s="45">
        <f>특검2!I333</f>
        <v>0</v>
      </c>
      <c r="M423" s="45" t="s">
        <v>134</v>
      </c>
    </row>
    <row r="424" spans="1:13">
      <c r="A424" s="45" t="str">
        <f>IF(ISERROR(VLOOKUP(C424,특검!$D$2:$G$45,2,0)),"",(VLOOKUP(C424,특검!$D$2:$G$45,2,0)))</f>
        <v/>
      </c>
      <c r="C424" s="45">
        <v>0</v>
      </c>
      <c r="D424" s="51" t="str">
        <f>IF(ISERROR(VLOOKUP(C424,특검!$D$2:$G$45,4,0)),"",(VLOOKUP(C424,특검!$D$2:$G$45,4,0)))</f>
        <v/>
      </c>
      <c r="E424" s="45" t="s">
        <v>735</v>
      </c>
      <c r="F424" s="46">
        <v>1</v>
      </c>
      <c r="G424" s="45">
        <f>특검2!J334</f>
        <v>0</v>
      </c>
      <c r="H424" s="45">
        <f>특검2!K345</f>
        <v>0</v>
      </c>
      <c r="I424" s="45">
        <f>특검2!L334</f>
        <v>0</v>
      </c>
      <c r="K424" s="45">
        <f>특검2!G334</f>
        <v>0</v>
      </c>
      <c r="L424" s="45">
        <f>특검2!I334</f>
        <v>0</v>
      </c>
      <c r="M424" s="45" t="s">
        <v>134</v>
      </c>
    </row>
    <row r="425" spans="1:13">
      <c r="A425" s="45" t="str">
        <f>IF(ISERROR(VLOOKUP(C425,특검!$D$2:$G$45,2,0)),"",(VLOOKUP(C425,특검!$D$2:$G$45,2,0)))</f>
        <v/>
      </c>
      <c r="C425" s="45">
        <v>0</v>
      </c>
      <c r="D425" s="51" t="str">
        <f>IF(ISERROR(VLOOKUP(C425,특검!$D$2:$G$45,4,0)),"",(VLOOKUP(C425,특검!$D$2:$G$45,4,0)))</f>
        <v/>
      </c>
      <c r="E425" s="45" t="s">
        <v>735</v>
      </c>
      <c r="F425" s="46">
        <v>1</v>
      </c>
      <c r="G425" s="45">
        <f>특검2!J335</f>
        <v>0</v>
      </c>
      <c r="H425" s="45">
        <f>특검2!K346</f>
        <v>0</v>
      </c>
      <c r="I425" s="45">
        <f>특검2!L335</f>
        <v>0</v>
      </c>
      <c r="K425" s="45">
        <f>특검2!G335</f>
        <v>0</v>
      </c>
      <c r="L425" s="45">
        <f>특검2!I335</f>
        <v>0</v>
      </c>
      <c r="M425" s="45" t="s">
        <v>134</v>
      </c>
    </row>
    <row r="426" spans="1:13">
      <c r="A426" s="45" t="str">
        <f>IF(ISERROR(VLOOKUP(C426,특검!$D$2:$G$45,2,0)),"",(VLOOKUP(C426,특검!$D$2:$G$45,2,0)))</f>
        <v/>
      </c>
      <c r="C426" s="45">
        <v>0</v>
      </c>
      <c r="D426" s="51" t="str">
        <f>IF(ISERROR(VLOOKUP(C426,특검!$D$2:$G$45,4,0)),"",(VLOOKUP(C426,특검!$D$2:$G$45,4,0)))</f>
        <v/>
      </c>
      <c r="E426" s="45" t="s">
        <v>735</v>
      </c>
      <c r="F426" s="46">
        <v>1</v>
      </c>
      <c r="G426" s="45">
        <f>특검2!J336</f>
        <v>0</v>
      </c>
      <c r="H426" s="45">
        <f>특검2!K347</f>
        <v>0</v>
      </c>
      <c r="I426" s="45">
        <f>특검2!L336</f>
        <v>0</v>
      </c>
      <c r="K426" s="45">
        <f>특검2!G336</f>
        <v>0</v>
      </c>
      <c r="L426" s="45">
        <f>특검2!I336</f>
        <v>0</v>
      </c>
      <c r="M426" s="45" t="s">
        <v>134</v>
      </c>
    </row>
    <row r="427" spans="1:13">
      <c r="A427" s="45" t="str">
        <f>IF(ISERROR(VLOOKUP(C427,특검!$D$2:$G$45,2,0)),"",(VLOOKUP(C427,특검!$D$2:$G$45,2,0)))</f>
        <v/>
      </c>
      <c r="C427" s="45">
        <v>0</v>
      </c>
      <c r="D427" s="51" t="str">
        <f>IF(ISERROR(VLOOKUP(C427,특검!$D$2:$G$45,4,0)),"",(VLOOKUP(C427,특검!$D$2:$G$45,4,0)))</f>
        <v/>
      </c>
      <c r="E427" s="45" t="s">
        <v>735</v>
      </c>
      <c r="F427" s="46">
        <v>1</v>
      </c>
      <c r="G427" s="45">
        <f>특검2!J337</f>
        <v>0</v>
      </c>
      <c r="H427" s="45">
        <f>특검2!K348</f>
        <v>0</v>
      </c>
      <c r="I427" s="45">
        <f>특검2!L337</f>
        <v>0</v>
      </c>
      <c r="K427" s="45">
        <f>특검2!G337</f>
        <v>0</v>
      </c>
      <c r="L427" s="45">
        <f>특검2!I337</f>
        <v>0</v>
      </c>
      <c r="M427" s="45" t="s">
        <v>134</v>
      </c>
    </row>
    <row r="428" spans="1:13">
      <c r="A428" s="45" t="str">
        <f>IF(ISERROR(VLOOKUP(C428,특검!$D$2:$G$45,2,0)),"",(VLOOKUP(C428,특검!$D$2:$G$45,2,0)))</f>
        <v/>
      </c>
      <c r="C428" s="45">
        <v>0</v>
      </c>
      <c r="D428" s="51" t="str">
        <f>IF(ISERROR(VLOOKUP(C428,특검!$D$2:$G$45,4,0)),"",(VLOOKUP(C428,특검!$D$2:$G$45,4,0)))</f>
        <v/>
      </c>
      <c r="E428" s="45" t="s">
        <v>735</v>
      </c>
      <c r="F428" s="46">
        <v>1</v>
      </c>
      <c r="G428" s="45">
        <f>특검2!J338</f>
        <v>0</v>
      </c>
      <c r="H428" s="45">
        <f>특검2!K349</f>
        <v>0</v>
      </c>
      <c r="I428" s="45">
        <f>특검2!L338</f>
        <v>0</v>
      </c>
      <c r="K428" s="45">
        <f>특검2!G338</f>
        <v>0</v>
      </c>
      <c r="L428" s="45">
        <f>특검2!I338</f>
        <v>0</v>
      </c>
      <c r="M428" s="45" t="s">
        <v>134</v>
      </c>
    </row>
    <row r="429" spans="1:13">
      <c r="A429" s="45" t="str">
        <f>IF(ISERROR(VLOOKUP(C429,특검!$D$2:$G$45,2,0)),"",(VLOOKUP(C429,특검!$D$2:$G$45,2,0)))</f>
        <v/>
      </c>
      <c r="C429" s="45">
        <v>0</v>
      </c>
      <c r="D429" s="51" t="str">
        <f>IF(ISERROR(VLOOKUP(C429,특검!$D$2:$G$45,4,0)),"",(VLOOKUP(C429,특검!$D$2:$G$45,4,0)))</f>
        <v/>
      </c>
      <c r="E429" s="45" t="s">
        <v>735</v>
      </c>
      <c r="F429" s="46">
        <v>1</v>
      </c>
      <c r="G429" s="45">
        <f>특검2!J339</f>
        <v>0</v>
      </c>
      <c r="H429" s="45">
        <f>특검2!K350</f>
        <v>0</v>
      </c>
      <c r="I429" s="45">
        <f>특검2!L339</f>
        <v>0</v>
      </c>
      <c r="K429" s="45">
        <f>특검2!G339</f>
        <v>0</v>
      </c>
      <c r="L429" s="45">
        <f>특검2!I339</f>
        <v>0</v>
      </c>
      <c r="M429" s="45" t="s">
        <v>134</v>
      </c>
    </row>
    <row r="430" spans="1:13">
      <c r="A430" s="45" t="str">
        <f>IF(ISERROR(VLOOKUP(C430,특검!$D$2:$G$45,2,0)),"",(VLOOKUP(C430,특검!$D$2:$G$45,2,0)))</f>
        <v/>
      </c>
      <c r="C430" s="45">
        <v>0</v>
      </c>
      <c r="D430" s="51" t="str">
        <f>IF(ISERROR(VLOOKUP(C430,특검!$D$2:$G$45,4,0)),"",(VLOOKUP(C430,특검!$D$2:$G$45,4,0)))</f>
        <v/>
      </c>
      <c r="E430" s="45" t="s">
        <v>735</v>
      </c>
      <c r="F430" s="46">
        <v>1</v>
      </c>
      <c r="G430" s="45">
        <f>특검2!J340</f>
        <v>0</v>
      </c>
      <c r="H430" s="45">
        <f>특검2!K351</f>
        <v>0</v>
      </c>
      <c r="I430" s="45">
        <f>특검2!L340</f>
        <v>0</v>
      </c>
      <c r="K430" s="45">
        <f>특검2!G340</f>
        <v>0</v>
      </c>
      <c r="L430" s="45">
        <f>특검2!I340</f>
        <v>0</v>
      </c>
      <c r="M430" s="45" t="s">
        <v>134</v>
      </c>
    </row>
    <row r="431" spans="1:13">
      <c r="A431" s="45" t="str">
        <f>IF(ISERROR(VLOOKUP(C431,특검!$D$2:$G$45,2,0)),"",(VLOOKUP(C431,특검!$D$2:$G$45,2,0)))</f>
        <v/>
      </c>
      <c r="C431" s="45">
        <v>0</v>
      </c>
      <c r="D431" s="51" t="str">
        <f>IF(ISERROR(VLOOKUP(C431,특검!$D$2:$G$45,4,0)),"",(VLOOKUP(C431,특검!$D$2:$G$45,4,0)))</f>
        <v/>
      </c>
      <c r="E431" s="45" t="s">
        <v>735</v>
      </c>
      <c r="F431" s="46">
        <v>1</v>
      </c>
      <c r="G431" s="45">
        <f>특검2!J341</f>
        <v>0</v>
      </c>
      <c r="H431" s="45">
        <f>특검2!K352</f>
        <v>0</v>
      </c>
      <c r="I431" s="45">
        <f>특검2!L341</f>
        <v>0</v>
      </c>
      <c r="K431" s="45">
        <f>특검2!G341</f>
        <v>0</v>
      </c>
      <c r="L431" s="45">
        <f>특검2!I341</f>
        <v>0</v>
      </c>
      <c r="M431" s="45" t="s">
        <v>134</v>
      </c>
    </row>
    <row r="432" spans="1:13">
      <c r="A432" s="45" t="str">
        <f>IF(ISERROR(VLOOKUP(C432,특검!$D$2:$G$45,2,0)),"",(VLOOKUP(C432,특검!$D$2:$G$45,2,0)))</f>
        <v/>
      </c>
      <c r="C432" s="45">
        <v>0</v>
      </c>
      <c r="D432" s="51" t="str">
        <f>IF(ISERROR(VLOOKUP(C432,특검!$D$2:$G$45,4,0)),"",(VLOOKUP(C432,특검!$D$2:$G$45,4,0)))</f>
        <v/>
      </c>
      <c r="E432" s="45" t="s">
        <v>735</v>
      </c>
      <c r="F432" s="46">
        <v>1</v>
      </c>
      <c r="G432" s="45">
        <f>특검2!J342</f>
        <v>0</v>
      </c>
      <c r="H432" s="45">
        <f>특검2!K353</f>
        <v>0</v>
      </c>
      <c r="I432" s="45">
        <f>특검2!L342</f>
        <v>0</v>
      </c>
      <c r="K432" s="45">
        <f>특검2!G342</f>
        <v>0</v>
      </c>
      <c r="L432" s="45">
        <f>특검2!I342</f>
        <v>0</v>
      </c>
      <c r="M432" s="45" t="s">
        <v>134</v>
      </c>
    </row>
    <row r="433" spans="1:13">
      <c r="A433" s="45" t="str">
        <f>IF(ISERROR(VLOOKUP(C433,특검!$D$2:$G$45,2,0)),"",(VLOOKUP(C433,특검!$D$2:$G$45,2,0)))</f>
        <v/>
      </c>
      <c r="C433" s="45">
        <v>0</v>
      </c>
      <c r="D433" s="51" t="str">
        <f>IF(ISERROR(VLOOKUP(C433,특검!$D$2:$G$45,4,0)),"",(VLOOKUP(C433,특검!$D$2:$G$45,4,0)))</f>
        <v/>
      </c>
      <c r="E433" s="45" t="s">
        <v>735</v>
      </c>
      <c r="F433" s="46">
        <v>1</v>
      </c>
      <c r="G433" s="45">
        <f>특검2!J343</f>
        <v>0</v>
      </c>
      <c r="H433" s="45">
        <f>특검2!K354</f>
        <v>0</v>
      </c>
      <c r="I433" s="45">
        <f>특검2!L343</f>
        <v>0</v>
      </c>
      <c r="K433" s="45">
        <f>특검2!G343</f>
        <v>0</v>
      </c>
      <c r="L433" s="45">
        <f>특검2!I343</f>
        <v>0</v>
      </c>
      <c r="M433" s="45" t="s">
        <v>134</v>
      </c>
    </row>
    <row r="434" spans="1:13">
      <c r="A434" s="45" t="str">
        <f>IF(ISERROR(VLOOKUP(C434,특검!$D$2:$G$45,2,0)),"",(VLOOKUP(C434,특검!$D$2:$G$45,2,0)))</f>
        <v/>
      </c>
      <c r="C434" s="45">
        <v>0</v>
      </c>
      <c r="D434" s="51" t="str">
        <f>IF(ISERROR(VLOOKUP(C434,특검!$D$2:$G$45,4,0)),"",(VLOOKUP(C434,특검!$D$2:$G$45,4,0)))</f>
        <v/>
      </c>
      <c r="E434" s="45" t="s">
        <v>735</v>
      </c>
      <c r="F434" s="46">
        <v>1</v>
      </c>
      <c r="G434" s="45">
        <f>특검2!J344</f>
        <v>0</v>
      </c>
      <c r="H434" s="45">
        <f>특검2!K355</f>
        <v>0</v>
      </c>
      <c r="I434" s="45">
        <f>특검2!L344</f>
        <v>0</v>
      </c>
      <c r="K434" s="45">
        <f>특검2!G344</f>
        <v>0</v>
      </c>
      <c r="L434" s="45">
        <f>특검2!I344</f>
        <v>0</v>
      </c>
      <c r="M434" s="45" t="s">
        <v>134</v>
      </c>
    </row>
    <row r="435" spans="1:13">
      <c r="A435" s="45" t="str">
        <f>IF(ISERROR(VLOOKUP(C435,특검!$D$2:$G$45,2,0)),"",(VLOOKUP(C435,특검!$D$2:$G$45,2,0)))</f>
        <v/>
      </c>
      <c r="C435" s="45">
        <v>0</v>
      </c>
      <c r="D435" s="51" t="str">
        <f>IF(ISERROR(VLOOKUP(C435,특검!$D$2:$G$45,4,0)),"",(VLOOKUP(C435,특검!$D$2:$G$45,4,0)))</f>
        <v/>
      </c>
      <c r="E435" s="45" t="s">
        <v>735</v>
      </c>
      <c r="F435" s="46">
        <v>1</v>
      </c>
      <c r="G435" s="45">
        <f>특검2!J345</f>
        <v>0</v>
      </c>
      <c r="H435" s="45">
        <f>특검2!K356</f>
        <v>0</v>
      </c>
      <c r="I435" s="45">
        <f>특검2!L345</f>
        <v>0</v>
      </c>
      <c r="K435" s="45">
        <f>특검2!G345</f>
        <v>0</v>
      </c>
      <c r="L435" s="45">
        <f>특검2!I345</f>
        <v>0</v>
      </c>
      <c r="M435" s="45" t="s">
        <v>134</v>
      </c>
    </row>
    <row r="436" spans="1:13">
      <c r="A436" s="45" t="str">
        <f>IF(ISERROR(VLOOKUP(C436,특검!$D$2:$G$45,2,0)),"",(VLOOKUP(C436,특검!$D$2:$G$45,2,0)))</f>
        <v/>
      </c>
      <c r="C436" s="45">
        <v>0</v>
      </c>
      <c r="D436" s="51" t="str">
        <f>IF(ISERROR(VLOOKUP(C436,특검!$D$2:$G$45,4,0)),"",(VLOOKUP(C436,특검!$D$2:$G$45,4,0)))</f>
        <v/>
      </c>
      <c r="E436" s="45" t="s">
        <v>735</v>
      </c>
      <c r="F436" s="46">
        <v>1</v>
      </c>
      <c r="G436" s="45">
        <f>특검2!J346</f>
        <v>0</v>
      </c>
      <c r="H436" s="45">
        <f>특검2!K357</f>
        <v>0</v>
      </c>
      <c r="I436" s="45">
        <f>특검2!L346</f>
        <v>0</v>
      </c>
      <c r="K436" s="45">
        <f>특검2!G346</f>
        <v>0</v>
      </c>
      <c r="L436" s="45">
        <f>특검2!I346</f>
        <v>0</v>
      </c>
      <c r="M436" s="45" t="s">
        <v>134</v>
      </c>
    </row>
    <row r="437" spans="1:13">
      <c r="A437" s="45" t="str">
        <f>IF(ISERROR(VLOOKUP(C437,특검!$D$2:$G$45,2,0)),"",(VLOOKUP(C437,특검!$D$2:$G$45,2,0)))</f>
        <v/>
      </c>
      <c r="C437" s="45">
        <v>0</v>
      </c>
      <c r="D437" s="51" t="str">
        <f>IF(ISERROR(VLOOKUP(C437,특검!$D$2:$G$45,4,0)),"",(VLOOKUP(C437,특검!$D$2:$G$45,4,0)))</f>
        <v/>
      </c>
      <c r="E437" s="45" t="s">
        <v>735</v>
      </c>
      <c r="F437" s="46">
        <v>1</v>
      </c>
      <c r="G437" s="45">
        <f>특검2!J347</f>
        <v>0</v>
      </c>
      <c r="H437" s="45">
        <f>특검2!K358</f>
        <v>0</v>
      </c>
      <c r="I437" s="45">
        <f>특검2!L347</f>
        <v>0</v>
      </c>
      <c r="K437" s="45">
        <f>특검2!G347</f>
        <v>0</v>
      </c>
      <c r="L437" s="45">
        <f>특검2!I347</f>
        <v>0</v>
      </c>
      <c r="M437" s="45" t="s">
        <v>134</v>
      </c>
    </row>
    <row r="438" spans="1:13">
      <c r="A438" s="45" t="str">
        <f>IF(ISERROR(VLOOKUP(C438,특검!$D$2:$G$45,2,0)),"",(VLOOKUP(C438,특검!$D$2:$G$45,2,0)))</f>
        <v/>
      </c>
      <c r="C438" s="45">
        <v>0</v>
      </c>
      <c r="D438" s="51" t="str">
        <f>IF(ISERROR(VLOOKUP(C438,특검!$D$2:$G$45,4,0)),"",(VLOOKUP(C438,특검!$D$2:$G$45,4,0)))</f>
        <v/>
      </c>
      <c r="E438" s="45" t="s">
        <v>735</v>
      </c>
      <c r="F438" s="46">
        <v>1</v>
      </c>
      <c r="G438" s="45">
        <f>특검2!J348</f>
        <v>0</v>
      </c>
      <c r="H438" s="45">
        <f>특검2!K359</f>
        <v>0</v>
      </c>
      <c r="I438" s="45">
        <f>특검2!L348</f>
        <v>0</v>
      </c>
      <c r="K438" s="45">
        <f>특검2!G348</f>
        <v>0</v>
      </c>
      <c r="L438" s="45">
        <f>특검2!I348</f>
        <v>0</v>
      </c>
      <c r="M438" s="45" t="s">
        <v>134</v>
      </c>
    </row>
    <row r="439" spans="1:13">
      <c r="A439" s="45" t="str">
        <f>IF(ISERROR(VLOOKUP(C439,특검!$D$2:$G$45,2,0)),"",(VLOOKUP(C439,특검!$D$2:$G$45,2,0)))</f>
        <v/>
      </c>
      <c r="C439" s="45">
        <v>0</v>
      </c>
      <c r="D439" s="51" t="str">
        <f>IF(ISERROR(VLOOKUP(C439,특검!$D$2:$G$45,4,0)),"",(VLOOKUP(C439,특검!$D$2:$G$45,4,0)))</f>
        <v/>
      </c>
      <c r="E439" s="45" t="s">
        <v>735</v>
      </c>
      <c r="F439" s="46">
        <v>1</v>
      </c>
      <c r="G439" s="45">
        <f>특검2!J349</f>
        <v>0</v>
      </c>
      <c r="H439" s="45">
        <f>특검2!K360</f>
        <v>0</v>
      </c>
      <c r="I439" s="45">
        <f>특검2!L349</f>
        <v>0</v>
      </c>
      <c r="K439" s="45">
        <f>특검2!G349</f>
        <v>0</v>
      </c>
      <c r="L439" s="45">
        <f>특검2!I349</f>
        <v>0</v>
      </c>
      <c r="M439" s="45" t="s">
        <v>134</v>
      </c>
    </row>
    <row r="440" spans="1:13">
      <c r="A440" s="45" t="str">
        <f>IF(ISERROR(VLOOKUP(C440,특검!$D$2:$G$45,2,0)),"",(VLOOKUP(C440,특검!$D$2:$G$45,2,0)))</f>
        <v/>
      </c>
      <c r="C440" s="45">
        <v>0</v>
      </c>
      <c r="D440" s="51" t="str">
        <f>IF(ISERROR(VLOOKUP(C440,특검!$D$2:$G$45,4,0)),"",(VLOOKUP(C440,특검!$D$2:$G$45,4,0)))</f>
        <v/>
      </c>
      <c r="E440" s="45" t="s">
        <v>735</v>
      </c>
      <c r="F440" s="46">
        <v>1</v>
      </c>
      <c r="G440" s="45">
        <f>특검2!J350</f>
        <v>0</v>
      </c>
      <c r="H440" s="45">
        <f>특검2!K361</f>
        <v>0</v>
      </c>
      <c r="I440" s="45">
        <f>특검2!L350</f>
        <v>0</v>
      </c>
      <c r="K440" s="45">
        <f>특검2!G350</f>
        <v>0</v>
      </c>
      <c r="L440" s="45">
        <f>특검2!I350</f>
        <v>0</v>
      </c>
      <c r="M440" s="45" t="s">
        <v>134</v>
      </c>
    </row>
    <row r="441" spans="1:13">
      <c r="A441" s="45" t="str">
        <f>IF(ISERROR(VLOOKUP(C441,특검!$D$2:$G$45,2,0)),"",(VLOOKUP(C441,특검!$D$2:$G$45,2,0)))</f>
        <v/>
      </c>
      <c r="C441" s="45">
        <v>0</v>
      </c>
      <c r="D441" s="51" t="str">
        <f>IF(ISERROR(VLOOKUP(C441,특검!$D$2:$G$45,4,0)),"",(VLOOKUP(C441,특검!$D$2:$G$45,4,0)))</f>
        <v/>
      </c>
      <c r="E441" s="45" t="s">
        <v>735</v>
      </c>
      <c r="F441" s="46">
        <v>1</v>
      </c>
      <c r="G441" s="45">
        <f>특검2!J351</f>
        <v>0</v>
      </c>
      <c r="H441" s="45">
        <f>특검2!K362</f>
        <v>0</v>
      </c>
      <c r="I441" s="45">
        <f>특검2!L351</f>
        <v>0</v>
      </c>
      <c r="K441" s="45">
        <f>특검2!G351</f>
        <v>0</v>
      </c>
      <c r="L441" s="45">
        <f>특검2!I351</f>
        <v>0</v>
      </c>
      <c r="M441" s="45" t="s">
        <v>134</v>
      </c>
    </row>
    <row r="442" spans="1:13">
      <c r="A442" s="45" t="str">
        <f>IF(ISERROR(VLOOKUP(C442,특검!$D$2:$G$45,2,0)),"",(VLOOKUP(C442,특검!$D$2:$G$45,2,0)))</f>
        <v/>
      </c>
      <c r="C442" s="45">
        <v>0</v>
      </c>
      <c r="D442" s="51" t="str">
        <f>IF(ISERROR(VLOOKUP(C442,특검!$D$2:$G$45,4,0)),"",(VLOOKUP(C442,특검!$D$2:$G$45,4,0)))</f>
        <v/>
      </c>
      <c r="E442" s="45" t="s">
        <v>735</v>
      </c>
      <c r="F442" s="46">
        <v>1</v>
      </c>
      <c r="G442" s="45">
        <f>특검2!J352</f>
        <v>0</v>
      </c>
      <c r="H442" s="45">
        <f>특검2!K363</f>
        <v>0</v>
      </c>
      <c r="I442" s="45">
        <f>특검2!L352</f>
        <v>0</v>
      </c>
      <c r="K442" s="45">
        <f>특검2!G352</f>
        <v>0</v>
      </c>
      <c r="L442" s="45">
        <f>특검2!I352</f>
        <v>0</v>
      </c>
      <c r="M442" s="45" t="s">
        <v>134</v>
      </c>
    </row>
    <row r="443" spans="1:13">
      <c r="A443" s="45" t="str">
        <f>IF(ISERROR(VLOOKUP(C443,특검!$D$2:$G$45,2,0)),"",(VLOOKUP(C443,특검!$D$2:$G$45,2,0)))</f>
        <v/>
      </c>
      <c r="C443" s="45">
        <v>0</v>
      </c>
      <c r="D443" s="51" t="str">
        <f>IF(ISERROR(VLOOKUP(C443,특검!$D$2:$G$45,4,0)),"",(VLOOKUP(C443,특검!$D$2:$G$45,4,0)))</f>
        <v/>
      </c>
      <c r="E443" s="45" t="s">
        <v>735</v>
      </c>
      <c r="F443" s="46">
        <v>1</v>
      </c>
      <c r="G443" s="45">
        <f>특검2!J353</f>
        <v>0</v>
      </c>
      <c r="H443" s="45">
        <f>특검2!K364</f>
        <v>0</v>
      </c>
      <c r="I443" s="45">
        <f>특검2!L353</f>
        <v>0</v>
      </c>
      <c r="K443" s="45">
        <f>특검2!G353</f>
        <v>0</v>
      </c>
      <c r="L443" s="45">
        <f>특검2!I353</f>
        <v>0</v>
      </c>
      <c r="M443" s="45" t="s">
        <v>134</v>
      </c>
    </row>
    <row r="444" spans="1:13">
      <c r="A444" s="45" t="str">
        <f>IF(ISERROR(VLOOKUP(C444,특검!$D$2:$G$45,2,0)),"",(VLOOKUP(C444,특검!$D$2:$G$45,2,0)))</f>
        <v/>
      </c>
      <c r="C444" s="45">
        <v>0</v>
      </c>
      <c r="D444" s="51" t="str">
        <f>IF(ISERROR(VLOOKUP(C444,특검!$D$2:$G$45,4,0)),"",(VLOOKUP(C444,특검!$D$2:$G$45,4,0)))</f>
        <v/>
      </c>
      <c r="E444" s="45" t="s">
        <v>735</v>
      </c>
      <c r="F444" s="46">
        <v>1</v>
      </c>
      <c r="G444" s="45">
        <f>특검2!J354</f>
        <v>0</v>
      </c>
      <c r="H444" s="45">
        <f>특검2!K365</f>
        <v>0</v>
      </c>
      <c r="I444" s="45">
        <f>특검2!L354</f>
        <v>0</v>
      </c>
      <c r="K444" s="45">
        <f>특검2!G354</f>
        <v>0</v>
      </c>
      <c r="L444" s="45">
        <f>특검2!I354</f>
        <v>0</v>
      </c>
      <c r="M444" s="45" t="s">
        <v>134</v>
      </c>
    </row>
    <row r="445" spans="1:13">
      <c r="A445" s="45" t="str">
        <f>IF(ISERROR(VLOOKUP(C445,특검!$D$2:$G$45,2,0)),"",(VLOOKUP(C445,특검!$D$2:$G$45,2,0)))</f>
        <v/>
      </c>
      <c r="C445" s="45">
        <v>0</v>
      </c>
      <c r="D445" s="51" t="str">
        <f>IF(ISERROR(VLOOKUP(C445,특검!$D$2:$G$45,4,0)),"",(VLOOKUP(C445,특검!$D$2:$G$45,4,0)))</f>
        <v/>
      </c>
      <c r="E445" s="45" t="s">
        <v>735</v>
      </c>
      <c r="F445" s="46">
        <v>1</v>
      </c>
      <c r="G445" s="45">
        <f>특검2!J355</f>
        <v>0</v>
      </c>
      <c r="H445" s="45">
        <f>특검2!K366</f>
        <v>0</v>
      </c>
      <c r="I445" s="45">
        <f>특검2!L355</f>
        <v>0</v>
      </c>
      <c r="K445" s="45">
        <f>특검2!G355</f>
        <v>0</v>
      </c>
      <c r="L445" s="45">
        <f>특검2!I355</f>
        <v>0</v>
      </c>
      <c r="M445" s="45" t="s">
        <v>134</v>
      </c>
    </row>
    <row r="446" spans="1:13">
      <c r="A446" s="45" t="str">
        <f>IF(ISERROR(VLOOKUP(C446,특검!$D$2:$G$45,2,0)),"",(VLOOKUP(C446,특검!$D$2:$G$45,2,0)))</f>
        <v/>
      </c>
      <c r="C446" s="45">
        <v>0</v>
      </c>
      <c r="D446" s="51" t="str">
        <f>IF(ISERROR(VLOOKUP(C446,특검!$D$2:$G$45,4,0)),"",(VLOOKUP(C446,특검!$D$2:$G$45,4,0)))</f>
        <v/>
      </c>
      <c r="E446" s="45" t="s">
        <v>735</v>
      </c>
      <c r="F446" s="46">
        <v>1</v>
      </c>
      <c r="G446" s="45">
        <f>특검2!J356</f>
        <v>0</v>
      </c>
      <c r="H446" s="45">
        <f>특검2!K367</f>
        <v>0</v>
      </c>
      <c r="I446" s="45">
        <f>특검2!L356</f>
        <v>0</v>
      </c>
      <c r="K446" s="45">
        <f>특검2!G356</f>
        <v>0</v>
      </c>
      <c r="L446" s="45">
        <f>특검2!I356</f>
        <v>0</v>
      </c>
      <c r="M446" s="45" t="s">
        <v>134</v>
      </c>
    </row>
    <row r="447" spans="1:13">
      <c r="A447" s="45" t="str">
        <f>IF(ISERROR(VLOOKUP(C447,특검!$D$2:$G$45,2,0)),"",(VLOOKUP(C447,특검!$D$2:$G$45,2,0)))</f>
        <v/>
      </c>
      <c r="C447" s="45">
        <v>0</v>
      </c>
      <c r="D447" s="51" t="str">
        <f>IF(ISERROR(VLOOKUP(C447,특검!$D$2:$G$45,4,0)),"",(VLOOKUP(C447,특검!$D$2:$G$45,4,0)))</f>
        <v/>
      </c>
      <c r="E447" s="45" t="s">
        <v>735</v>
      </c>
      <c r="F447" s="46">
        <v>1</v>
      </c>
      <c r="G447" s="45">
        <f>특검2!J357</f>
        <v>0</v>
      </c>
      <c r="H447" s="45">
        <f>특검2!K368</f>
        <v>0</v>
      </c>
      <c r="I447" s="45">
        <f>특검2!L357</f>
        <v>0</v>
      </c>
      <c r="K447" s="45">
        <f>특검2!G357</f>
        <v>0</v>
      </c>
      <c r="L447" s="45">
        <f>특검2!I357</f>
        <v>0</v>
      </c>
      <c r="M447" s="45" t="s">
        <v>134</v>
      </c>
    </row>
    <row r="448" spans="1:13">
      <c r="A448" s="45" t="str">
        <f>IF(ISERROR(VLOOKUP(C448,특검!$D$2:$G$45,2,0)),"",(VLOOKUP(C448,특검!$D$2:$G$45,2,0)))</f>
        <v/>
      </c>
      <c r="C448" s="45">
        <v>0</v>
      </c>
      <c r="D448" s="51" t="str">
        <f>IF(ISERROR(VLOOKUP(C448,특검!$D$2:$G$45,4,0)),"",(VLOOKUP(C448,특검!$D$2:$G$45,4,0)))</f>
        <v/>
      </c>
      <c r="E448" s="45" t="s">
        <v>735</v>
      </c>
      <c r="F448" s="46">
        <v>1</v>
      </c>
      <c r="G448" s="45">
        <f>특검2!J358</f>
        <v>0</v>
      </c>
      <c r="H448" s="45">
        <f>특검2!K369</f>
        <v>0</v>
      </c>
      <c r="I448" s="45">
        <f>특검2!L358</f>
        <v>0</v>
      </c>
      <c r="K448" s="45">
        <f>특검2!G358</f>
        <v>0</v>
      </c>
      <c r="L448" s="45">
        <f>특검2!I358</f>
        <v>0</v>
      </c>
      <c r="M448" s="45" t="s">
        <v>134</v>
      </c>
    </row>
    <row r="449" spans="1:13">
      <c r="A449" s="45" t="str">
        <f>IF(ISERROR(VLOOKUP(C449,특검!$D$2:$G$45,2,0)),"",(VLOOKUP(C449,특검!$D$2:$G$45,2,0)))</f>
        <v/>
      </c>
      <c r="C449" s="45">
        <v>0</v>
      </c>
      <c r="D449" s="51" t="str">
        <f>IF(ISERROR(VLOOKUP(C449,특검!$D$2:$G$45,4,0)),"",(VLOOKUP(C449,특검!$D$2:$G$45,4,0)))</f>
        <v/>
      </c>
      <c r="E449" s="45" t="s">
        <v>735</v>
      </c>
      <c r="F449" s="46">
        <v>1</v>
      </c>
      <c r="G449" s="45">
        <f>특검2!J359</f>
        <v>0</v>
      </c>
      <c r="H449" s="45">
        <f>특검2!K370</f>
        <v>0</v>
      </c>
      <c r="I449" s="45">
        <f>특검2!L359</f>
        <v>0</v>
      </c>
      <c r="K449" s="45">
        <f>특검2!G359</f>
        <v>0</v>
      </c>
      <c r="L449" s="45">
        <f>특검2!I359</f>
        <v>0</v>
      </c>
      <c r="M449" s="45" t="s">
        <v>134</v>
      </c>
    </row>
    <row r="450" spans="1:13">
      <c r="A450" s="45" t="str">
        <f>IF(ISERROR(VLOOKUP(C450,특검!$D$2:$G$45,2,0)),"",(VLOOKUP(C450,특검!$D$2:$G$45,2,0)))</f>
        <v/>
      </c>
      <c r="C450" s="45">
        <v>0</v>
      </c>
      <c r="D450" s="51" t="str">
        <f>IF(ISERROR(VLOOKUP(C450,특검!$D$2:$G$45,4,0)),"",(VLOOKUP(C450,특검!$D$2:$G$45,4,0)))</f>
        <v/>
      </c>
      <c r="E450" s="45" t="s">
        <v>735</v>
      </c>
      <c r="F450" s="46">
        <v>1</v>
      </c>
      <c r="G450" s="45">
        <f>특검2!J360</f>
        <v>0</v>
      </c>
      <c r="H450" s="45">
        <f>특검2!K371</f>
        <v>0</v>
      </c>
      <c r="I450" s="45">
        <f>특검2!L360</f>
        <v>0</v>
      </c>
      <c r="K450" s="45">
        <f>특검2!G360</f>
        <v>0</v>
      </c>
      <c r="L450" s="45">
        <f>특검2!I360</f>
        <v>0</v>
      </c>
      <c r="M450" s="45" t="s">
        <v>134</v>
      </c>
    </row>
    <row r="451" spans="1:13">
      <c r="A451" s="45" t="str">
        <f>IF(ISERROR(VLOOKUP(C451,특검!$D$2:$G$45,2,0)),"",(VLOOKUP(C451,특검!$D$2:$G$45,2,0)))</f>
        <v/>
      </c>
      <c r="C451" s="45">
        <v>0</v>
      </c>
      <c r="D451" s="51" t="str">
        <f>IF(ISERROR(VLOOKUP(C451,특검!$D$2:$G$45,4,0)),"",(VLOOKUP(C451,특검!$D$2:$G$45,4,0)))</f>
        <v/>
      </c>
      <c r="E451" s="45" t="s">
        <v>735</v>
      </c>
      <c r="F451" s="46">
        <v>1</v>
      </c>
      <c r="G451" s="45">
        <f>특검2!J361</f>
        <v>0</v>
      </c>
      <c r="H451" s="45">
        <f>특검2!K372</f>
        <v>0</v>
      </c>
      <c r="I451" s="45">
        <f>특검2!L361</f>
        <v>0</v>
      </c>
      <c r="K451" s="45">
        <f>특검2!G361</f>
        <v>0</v>
      </c>
      <c r="L451" s="45">
        <f>특검2!I361</f>
        <v>0</v>
      </c>
      <c r="M451" s="45" t="s">
        <v>134</v>
      </c>
    </row>
    <row r="452" spans="1:13">
      <c r="A452" s="45" t="str">
        <f>IF(ISERROR(VLOOKUP(C452,특검!$D$2:$G$45,2,0)),"",(VLOOKUP(C452,특검!$D$2:$G$45,2,0)))</f>
        <v/>
      </c>
      <c r="C452" s="45">
        <v>0</v>
      </c>
      <c r="D452" s="51" t="str">
        <f>IF(ISERROR(VLOOKUP(C452,특검!$D$2:$G$45,4,0)),"",(VLOOKUP(C452,특검!$D$2:$G$45,4,0)))</f>
        <v/>
      </c>
      <c r="E452" s="45" t="s">
        <v>735</v>
      </c>
      <c r="F452" s="46">
        <v>1</v>
      </c>
      <c r="G452" s="45">
        <f>특검2!J362</f>
        <v>0</v>
      </c>
      <c r="H452" s="45">
        <f>특검2!K373</f>
        <v>0</v>
      </c>
      <c r="I452" s="45">
        <f>특검2!L362</f>
        <v>0</v>
      </c>
      <c r="K452" s="45">
        <f>특검2!G362</f>
        <v>0</v>
      </c>
      <c r="L452" s="45">
        <f>특검2!I362</f>
        <v>0</v>
      </c>
      <c r="M452" s="45" t="s">
        <v>134</v>
      </c>
    </row>
    <row r="453" spans="1:13">
      <c r="A453" s="45" t="str">
        <f>IF(ISERROR(VLOOKUP(C453,특검!$D$2:$G$45,2,0)),"",(VLOOKUP(C453,특검!$D$2:$G$45,2,0)))</f>
        <v/>
      </c>
      <c r="C453" s="45">
        <v>0</v>
      </c>
      <c r="D453" s="51" t="str">
        <f>IF(ISERROR(VLOOKUP(C453,특검!$D$2:$G$45,4,0)),"",(VLOOKUP(C453,특검!$D$2:$G$45,4,0)))</f>
        <v/>
      </c>
      <c r="E453" s="45" t="s">
        <v>735</v>
      </c>
      <c r="F453" s="46">
        <v>1</v>
      </c>
      <c r="G453" s="45">
        <f>특검2!J363</f>
        <v>0</v>
      </c>
      <c r="H453" s="45">
        <f>특검2!K374</f>
        <v>0</v>
      </c>
      <c r="I453" s="45">
        <f>특검2!L363</f>
        <v>0</v>
      </c>
      <c r="K453" s="45">
        <f>특검2!G363</f>
        <v>0</v>
      </c>
      <c r="L453" s="45">
        <f>특검2!I363</f>
        <v>0</v>
      </c>
      <c r="M453" s="45" t="s">
        <v>134</v>
      </c>
    </row>
    <row r="454" spans="1:13">
      <c r="A454" s="45" t="str">
        <f>IF(ISERROR(VLOOKUP(C454,특검!$D$2:$G$45,2,0)),"",(VLOOKUP(C454,특검!$D$2:$G$45,2,0)))</f>
        <v/>
      </c>
      <c r="C454" s="45">
        <v>0</v>
      </c>
      <c r="D454" s="51" t="str">
        <f>IF(ISERROR(VLOOKUP(C454,특검!$D$2:$G$45,4,0)),"",(VLOOKUP(C454,특검!$D$2:$G$45,4,0)))</f>
        <v/>
      </c>
      <c r="E454" s="45" t="s">
        <v>735</v>
      </c>
      <c r="F454" s="46">
        <v>1</v>
      </c>
      <c r="G454" s="45">
        <f>특검2!J364</f>
        <v>0</v>
      </c>
      <c r="H454" s="45">
        <f>특검2!K375</f>
        <v>0</v>
      </c>
      <c r="I454" s="45">
        <f>특검2!L364</f>
        <v>0</v>
      </c>
      <c r="K454" s="45">
        <f>특검2!G364</f>
        <v>0</v>
      </c>
      <c r="L454" s="45">
        <f>특검2!I364</f>
        <v>0</v>
      </c>
      <c r="M454" s="45" t="s">
        <v>134</v>
      </c>
    </row>
    <row r="455" spans="1:13">
      <c r="A455" s="45" t="str">
        <f>IF(ISERROR(VLOOKUP(C455,특검!$D$2:$G$45,2,0)),"",(VLOOKUP(C455,특검!$D$2:$G$45,2,0)))</f>
        <v/>
      </c>
      <c r="C455" s="45">
        <v>0</v>
      </c>
      <c r="D455" s="51" t="str">
        <f>IF(ISERROR(VLOOKUP(C455,특검!$D$2:$G$45,4,0)),"",(VLOOKUP(C455,특검!$D$2:$G$45,4,0)))</f>
        <v/>
      </c>
      <c r="E455" s="45" t="s">
        <v>735</v>
      </c>
      <c r="F455" s="46">
        <v>1</v>
      </c>
      <c r="G455" s="45">
        <f>특검2!J365</f>
        <v>0</v>
      </c>
      <c r="H455" s="45">
        <f>특검2!K376</f>
        <v>0</v>
      </c>
      <c r="I455" s="45">
        <f>특검2!L365</f>
        <v>0</v>
      </c>
      <c r="K455" s="45">
        <f>특검2!G365</f>
        <v>0</v>
      </c>
      <c r="L455" s="45">
        <f>특검2!I365</f>
        <v>0</v>
      </c>
      <c r="M455" s="45" t="s">
        <v>134</v>
      </c>
    </row>
    <row r="456" spans="1:13">
      <c r="A456" s="45" t="str">
        <f>IF(ISERROR(VLOOKUP(C456,특검!$D$2:$G$45,2,0)),"",(VLOOKUP(C456,특검!$D$2:$G$45,2,0)))</f>
        <v/>
      </c>
      <c r="C456" s="45">
        <v>0</v>
      </c>
      <c r="D456" s="51" t="str">
        <f>IF(ISERROR(VLOOKUP(C456,특검!$D$2:$G$45,4,0)),"",(VLOOKUP(C456,특검!$D$2:$G$45,4,0)))</f>
        <v/>
      </c>
      <c r="E456" s="45" t="s">
        <v>735</v>
      </c>
      <c r="F456" s="46">
        <v>1</v>
      </c>
      <c r="G456" s="45">
        <f>특검2!J366</f>
        <v>0</v>
      </c>
      <c r="H456" s="45">
        <f>특검2!K377</f>
        <v>0</v>
      </c>
      <c r="I456" s="45">
        <f>특검2!L366</f>
        <v>0</v>
      </c>
      <c r="K456" s="45">
        <f>특검2!G366</f>
        <v>0</v>
      </c>
      <c r="L456" s="45">
        <f>특검2!I366</f>
        <v>0</v>
      </c>
      <c r="M456" s="45" t="s">
        <v>134</v>
      </c>
    </row>
    <row r="457" spans="1:13">
      <c r="A457" s="45" t="str">
        <f>IF(ISERROR(VLOOKUP(C457,특검!$D$2:$G$45,2,0)),"",(VLOOKUP(C457,특검!$D$2:$G$45,2,0)))</f>
        <v/>
      </c>
      <c r="C457" s="45">
        <v>0</v>
      </c>
      <c r="D457" s="51" t="str">
        <f>IF(ISERROR(VLOOKUP(C457,특검!$D$2:$G$45,4,0)),"",(VLOOKUP(C457,특검!$D$2:$G$45,4,0)))</f>
        <v/>
      </c>
      <c r="E457" s="45" t="s">
        <v>735</v>
      </c>
      <c r="F457" s="46">
        <v>1</v>
      </c>
      <c r="G457" s="45">
        <f>특검2!J367</f>
        <v>0</v>
      </c>
      <c r="H457" s="45">
        <f>특검2!K378</f>
        <v>0</v>
      </c>
      <c r="I457" s="45">
        <f>특검2!L367</f>
        <v>0</v>
      </c>
      <c r="K457" s="45">
        <f>특검2!G367</f>
        <v>0</v>
      </c>
      <c r="L457" s="45">
        <f>특검2!I367</f>
        <v>0</v>
      </c>
      <c r="M457" s="45" t="s">
        <v>134</v>
      </c>
    </row>
    <row r="458" spans="1:13">
      <c r="A458" s="45" t="str">
        <f>IF(ISERROR(VLOOKUP(C458,특검!$D$2:$G$45,2,0)),"",(VLOOKUP(C458,특검!$D$2:$G$45,2,0)))</f>
        <v/>
      </c>
      <c r="C458" s="45">
        <v>0</v>
      </c>
      <c r="D458" s="51" t="str">
        <f>IF(ISERROR(VLOOKUP(C458,특검!$D$2:$G$45,4,0)),"",(VLOOKUP(C458,특검!$D$2:$G$45,4,0)))</f>
        <v/>
      </c>
      <c r="E458" s="45" t="s">
        <v>735</v>
      </c>
      <c r="F458" s="46">
        <v>1</v>
      </c>
      <c r="G458" s="45">
        <f>특검2!J368</f>
        <v>0</v>
      </c>
      <c r="H458" s="45">
        <f>특검2!K379</f>
        <v>0</v>
      </c>
      <c r="I458" s="45">
        <f>특검2!L368</f>
        <v>0</v>
      </c>
      <c r="K458" s="45">
        <f>특검2!G368</f>
        <v>0</v>
      </c>
      <c r="L458" s="45">
        <f>특검2!I368</f>
        <v>0</v>
      </c>
      <c r="M458" s="45" t="s">
        <v>134</v>
      </c>
    </row>
    <row r="459" spans="1:13">
      <c r="A459" s="45" t="str">
        <f>IF(ISERROR(VLOOKUP(C459,특검!$D$2:$G$45,2,0)),"",(VLOOKUP(C459,특검!$D$2:$G$45,2,0)))</f>
        <v/>
      </c>
      <c r="C459" s="45">
        <v>0</v>
      </c>
      <c r="D459" s="51" t="str">
        <f>IF(ISERROR(VLOOKUP(C459,특검!$D$2:$G$45,4,0)),"",(VLOOKUP(C459,특검!$D$2:$G$45,4,0)))</f>
        <v/>
      </c>
      <c r="E459" s="45" t="s">
        <v>735</v>
      </c>
      <c r="F459" s="46">
        <v>1</v>
      </c>
      <c r="G459" s="45">
        <f>특검2!J369</f>
        <v>0</v>
      </c>
      <c r="H459" s="45">
        <f>특검2!K380</f>
        <v>0</v>
      </c>
      <c r="I459" s="45">
        <f>특검2!L369</f>
        <v>0</v>
      </c>
      <c r="K459" s="45">
        <f>특검2!G369</f>
        <v>0</v>
      </c>
      <c r="L459" s="45">
        <f>특검2!I369</f>
        <v>0</v>
      </c>
      <c r="M459" s="45" t="s">
        <v>134</v>
      </c>
    </row>
    <row r="460" spans="1:13">
      <c r="A460" s="45" t="str">
        <f>IF(ISERROR(VLOOKUP(C460,특검!$D$2:$G$45,2,0)),"",(VLOOKUP(C460,특검!$D$2:$G$45,2,0)))</f>
        <v/>
      </c>
      <c r="C460" s="45">
        <v>0</v>
      </c>
      <c r="D460" s="51" t="str">
        <f>IF(ISERROR(VLOOKUP(C460,특검!$D$2:$G$45,4,0)),"",(VLOOKUP(C460,특검!$D$2:$G$45,4,0)))</f>
        <v/>
      </c>
      <c r="E460" s="45" t="s">
        <v>735</v>
      </c>
      <c r="F460" s="46">
        <v>1</v>
      </c>
      <c r="G460" s="45">
        <f>특검2!J370</f>
        <v>0</v>
      </c>
      <c r="H460" s="45">
        <f>특검2!K381</f>
        <v>0</v>
      </c>
      <c r="I460" s="45">
        <f>특검2!L370</f>
        <v>0</v>
      </c>
      <c r="K460" s="45">
        <f>특검2!G370</f>
        <v>0</v>
      </c>
      <c r="L460" s="45">
        <f>특검2!I370</f>
        <v>0</v>
      </c>
      <c r="M460" s="45" t="s">
        <v>134</v>
      </c>
    </row>
    <row r="461" spans="1:13">
      <c r="A461" s="45" t="str">
        <f>IF(ISERROR(VLOOKUP(C461,특검!$D$2:$G$45,2,0)),"",(VLOOKUP(C461,특검!$D$2:$G$45,2,0)))</f>
        <v/>
      </c>
      <c r="C461" s="45">
        <v>0</v>
      </c>
      <c r="D461" s="51" t="str">
        <f>IF(ISERROR(VLOOKUP(C461,특검!$D$2:$G$45,4,0)),"",(VLOOKUP(C461,특검!$D$2:$G$45,4,0)))</f>
        <v/>
      </c>
      <c r="E461" s="45" t="s">
        <v>735</v>
      </c>
      <c r="F461" s="46">
        <v>1</v>
      </c>
      <c r="G461" s="45">
        <f>특검2!J371</f>
        <v>0</v>
      </c>
      <c r="H461" s="45">
        <f>특검2!K382</f>
        <v>0</v>
      </c>
      <c r="I461" s="45">
        <f>특검2!L371</f>
        <v>0</v>
      </c>
      <c r="K461" s="45">
        <f>특검2!G371</f>
        <v>0</v>
      </c>
      <c r="L461" s="45">
        <f>특검2!I371</f>
        <v>0</v>
      </c>
      <c r="M461" s="45" t="s">
        <v>134</v>
      </c>
    </row>
    <row r="462" spans="1:13">
      <c r="A462" s="45" t="str">
        <f>IF(ISERROR(VLOOKUP(C462,특검!$D$2:$G$45,2,0)),"",(VLOOKUP(C462,특검!$D$2:$G$45,2,0)))</f>
        <v/>
      </c>
      <c r="C462" s="45">
        <v>0</v>
      </c>
      <c r="D462" s="51" t="str">
        <f>IF(ISERROR(VLOOKUP(C462,특검!$D$2:$G$45,4,0)),"",(VLOOKUP(C462,특검!$D$2:$G$45,4,0)))</f>
        <v/>
      </c>
      <c r="E462" s="45" t="s">
        <v>735</v>
      </c>
      <c r="F462" s="46">
        <v>1</v>
      </c>
      <c r="G462" s="45">
        <f>특검2!J372</f>
        <v>0</v>
      </c>
      <c r="H462" s="45">
        <f>특검2!K383</f>
        <v>0</v>
      </c>
      <c r="I462" s="45">
        <f>특검2!L372</f>
        <v>0</v>
      </c>
      <c r="K462" s="45">
        <f>특검2!G372</f>
        <v>0</v>
      </c>
      <c r="L462" s="45">
        <f>특검2!I372</f>
        <v>0</v>
      </c>
      <c r="M462" s="45" t="s">
        <v>134</v>
      </c>
    </row>
    <row r="463" spans="1:13">
      <c r="A463" s="45" t="str">
        <f>IF(ISERROR(VLOOKUP(C463,특검!$D$2:$G$45,2,0)),"",(VLOOKUP(C463,특검!$D$2:$G$45,2,0)))</f>
        <v/>
      </c>
      <c r="C463" s="45">
        <v>0</v>
      </c>
      <c r="D463" s="51" t="str">
        <f>IF(ISERROR(VLOOKUP(C463,특검!$D$2:$G$45,4,0)),"",(VLOOKUP(C463,특검!$D$2:$G$45,4,0)))</f>
        <v/>
      </c>
      <c r="E463" s="45" t="s">
        <v>735</v>
      </c>
      <c r="F463" s="46">
        <v>1</v>
      </c>
      <c r="G463" s="45">
        <f>특검2!J373</f>
        <v>0</v>
      </c>
      <c r="H463" s="45">
        <f>특검2!K384</f>
        <v>0</v>
      </c>
      <c r="I463" s="45">
        <f>특검2!L373</f>
        <v>0</v>
      </c>
      <c r="K463" s="45">
        <f>특검2!G373</f>
        <v>0</v>
      </c>
      <c r="L463" s="45">
        <f>특검2!I373</f>
        <v>0</v>
      </c>
      <c r="M463" s="45" t="s">
        <v>134</v>
      </c>
    </row>
    <row r="464" spans="1:13">
      <c r="A464" s="45" t="str">
        <f>IF(ISERROR(VLOOKUP(C464,특검!$D$2:$G$45,2,0)),"",(VLOOKUP(C464,특검!$D$2:$G$45,2,0)))</f>
        <v/>
      </c>
      <c r="C464" s="45">
        <v>0</v>
      </c>
      <c r="D464" s="51" t="str">
        <f>IF(ISERROR(VLOOKUP(C464,특검!$D$2:$G$45,4,0)),"",(VLOOKUP(C464,특검!$D$2:$G$45,4,0)))</f>
        <v/>
      </c>
      <c r="E464" s="45" t="s">
        <v>735</v>
      </c>
      <c r="F464" s="46">
        <v>1</v>
      </c>
      <c r="G464" s="45">
        <f>특검2!J374</f>
        <v>0</v>
      </c>
      <c r="H464" s="45">
        <f>특검2!K385</f>
        <v>0</v>
      </c>
      <c r="I464" s="45">
        <f>특검2!L374</f>
        <v>0</v>
      </c>
      <c r="K464" s="45">
        <f>특검2!G374</f>
        <v>0</v>
      </c>
      <c r="L464" s="45">
        <f>특검2!I374</f>
        <v>0</v>
      </c>
      <c r="M464" s="45" t="s">
        <v>134</v>
      </c>
    </row>
    <row r="465" spans="1:13">
      <c r="A465" s="45" t="str">
        <f>IF(ISERROR(VLOOKUP(C465,특검!$D$2:$G$45,2,0)),"",(VLOOKUP(C465,특검!$D$2:$G$45,2,0)))</f>
        <v/>
      </c>
      <c r="C465" s="45">
        <v>0</v>
      </c>
      <c r="D465" s="51" t="str">
        <f>IF(ISERROR(VLOOKUP(C465,특검!$D$2:$G$45,4,0)),"",(VLOOKUP(C465,특검!$D$2:$G$45,4,0)))</f>
        <v/>
      </c>
      <c r="E465" s="45" t="s">
        <v>735</v>
      </c>
      <c r="F465" s="46">
        <v>1</v>
      </c>
      <c r="G465" s="45">
        <f>특검2!J375</f>
        <v>0</v>
      </c>
      <c r="H465" s="45">
        <f>특검2!K386</f>
        <v>0</v>
      </c>
      <c r="I465" s="45">
        <f>특검2!L375</f>
        <v>0</v>
      </c>
      <c r="K465" s="45">
        <f>특검2!G375</f>
        <v>0</v>
      </c>
      <c r="L465" s="45">
        <f>특검2!I375</f>
        <v>0</v>
      </c>
      <c r="M465" s="45" t="s">
        <v>134</v>
      </c>
    </row>
    <row r="466" spans="1:13">
      <c r="A466" s="45" t="str">
        <f>IF(ISERROR(VLOOKUP(C466,특검!$D$2:$G$45,2,0)),"",(VLOOKUP(C466,특검!$D$2:$G$45,2,0)))</f>
        <v/>
      </c>
      <c r="C466" s="45">
        <v>0</v>
      </c>
      <c r="D466" s="51" t="str">
        <f>IF(ISERROR(VLOOKUP(C466,특검!$D$2:$G$45,4,0)),"",(VLOOKUP(C466,특검!$D$2:$G$45,4,0)))</f>
        <v/>
      </c>
      <c r="E466" s="45" t="s">
        <v>735</v>
      </c>
      <c r="F466" s="46">
        <v>1</v>
      </c>
      <c r="G466" s="45">
        <f>특검2!J376</f>
        <v>0</v>
      </c>
      <c r="H466" s="45">
        <f>특검2!K387</f>
        <v>0</v>
      </c>
      <c r="I466" s="45">
        <f>특검2!L376</f>
        <v>0</v>
      </c>
      <c r="K466" s="45">
        <f>특검2!G376</f>
        <v>0</v>
      </c>
      <c r="L466" s="45">
        <f>특검2!I376</f>
        <v>0</v>
      </c>
      <c r="M466" s="45" t="s">
        <v>134</v>
      </c>
    </row>
    <row r="467" spans="1:13">
      <c r="A467" s="45" t="str">
        <f>IF(ISERROR(VLOOKUP(C467,특검!$D$2:$G$45,2,0)),"",(VLOOKUP(C467,특검!$D$2:$G$45,2,0)))</f>
        <v/>
      </c>
      <c r="C467" s="45">
        <v>0</v>
      </c>
      <c r="D467" s="51" t="str">
        <f>IF(ISERROR(VLOOKUP(C467,특검!$D$2:$G$45,4,0)),"",(VLOOKUP(C467,특검!$D$2:$G$45,4,0)))</f>
        <v/>
      </c>
      <c r="E467" s="45" t="s">
        <v>735</v>
      </c>
      <c r="F467" s="46">
        <v>1</v>
      </c>
      <c r="G467" s="45">
        <f>특검2!J377</f>
        <v>0</v>
      </c>
      <c r="H467" s="45">
        <f>특검2!K388</f>
        <v>0</v>
      </c>
      <c r="I467" s="45">
        <f>특검2!L377</f>
        <v>0</v>
      </c>
      <c r="K467" s="45">
        <f>특검2!G377</f>
        <v>0</v>
      </c>
      <c r="L467" s="45">
        <f>특검2!I377</f>
        <v>0</v>
      </c>
      <c r="M467" s="45" t="s">
        <v>134</v>
      </c>
    </row>
    <row r="468" spans="1:13">
      <c r="A468" s="45" t="str">
        <f>IF(ISERROR(VLOOKUP(C468,특검!$D$2:$G$45,2,0)),"",(VLOOKUP(C468,특검!$D$2:$G$45,2,0)))</f>
        <v/>
      </c>
      <c r="C468" s="45">
        <v>0</v>
      </c>
      <c r="D468" s="51" t="str">
        <f>IF(ISERROR(VLOOKUP(C468,특검!$D$2:$G$45,4,0)),"",(VLOOKUP(C468,특검!$D$2:$G$45,4,0)))</f>
        <v/>
      </c>
      <c r="E468" s="45" t="s">
        <v>735</v>
      </c>
      <c r="F468" s="46">
        <v>1</v>
      </c>
      <c r="G468" s="45">
        <f>특검2!J378</f>
        <v>0</v>
      </c>
      <c r="H468" s="45">
        <f>특검2!K389</f>
        <v>0</v>
      </c>
      <c r="I468" s="45">
        <f>특검2!L378</f>
        <v>0</v>
      </c>
      <c r="K468" s="45">
        <f>특검2!G378</f>
        <v>0</v>
      </c>
      <c r="L468" s="45">
        <f>특검2!I378</f>
        <v>0</v>
      </c>
      <c r="M468" s="45" t="s">
        <v>134</v>
      </c>
    </row>
    <row r="469" spans="1:13">
      <c r="A469" s="45" t="str">
        <f>IF(ISERROR(VLOOKUP(C469,특검!$D$2:$G$45,2,0)),"",(VLOOKUP(C469,특검!$D$2:$G$45,2,0)))</f>
        <v/>
      </c>
      <c r="C469" s="45">
        <v>0</v>
      </c>
      <c r="D469" s="51" t="str">
        <f>IF(ISERROR(VLOOKUP(C469,특검!$D$2:$G$45,4,0)),"",(VLOOKUP(C469,특검!$D$2:$G$45,4,0)))</f>
        <v/>
      </c>
      <c r="E469" s="45" t="s">
        <v>735</v>
      </c>
      <c r="G469" s="45">
        <f>특검2!J379</f>
        <v>0</v>
      </c>
      <c r="H469" s="45">
        <f>특검2!K390</f>
        <v>0</v>
      </c>
      <c r="I469" s="45">
        <f>특검2!L379</f>
        <v>0</v>
      </c>
      <c r="K469" s="45">
        <f>특검2!G379</f>
        <v>0</v>
      </c>
      <c r="L469" s="45">
        <f>특검2!I379</f>
        <v>0</v>
      </c>
      <c r="M469" s="45" t="s">
        <v>134</v>
      </c>
    </row>
    <row r="470" spans="1:13">
      <c r="A470" s="45" t="str">
        <f>IF(ISERROR(VLOOKUP(C470,특검!$D$2:$G$45,2,0)),"",(VLOOKUP(C470,특검!$D$2:$G$45,2,0)))</f>
        <v/>
      </c>
      <c r="C470" s="45">
        <v>0</v>
      </c>
      <c r="D470" s="51" t="str">
        <f>IF(ISERROR(VLOOKUP(C470,특검!$D$2:$G$45,4,0)),"",(VLOOKUP(C470,특검!$D$2:$G$45,4,0)))</f>
        <v/>
      </c>
      <c r="E470" s="45" t="s">
        <v>735</v>
      </c>
      <c r="G470" s="45">
        <f>특검2!J380</f>
        <v>0</v>
      </c>
      <c r="H470" s="45">
        <f>특검2!K391</f>
        <v>0</v>
      </c>
      <c r="I470" s="45">
        <f>특검2!L380</f>
        <v>0</v>
      </c>
      <c r="K470" s="45">
        <f>특검2!G380</f>
        <v>0</v>
      </c>
      <c r="L470" s="45">
        <f>특검2!I380</f>
        <v>0</v>
      </c>
      <c r="M470" s="45" t="s">
        <v>134</v>
      </c>
    </row>
    <row r="471" spans="1:13">
      <c r="A471" s="45" t="str">
        <f>IF(ISERROR(VLOOKUP(C471,특검!$D$2:$G$45,2,0)),"",(VLOOKUP(C471,특검!$D$2:$G$45,2,0)))</f>
        <v/>
      </c>
      <c r="C471" s="45">
        <v>0</v>
      </c>
      <c r="D471" s="51" t="str">
        <f>IF(ISERROR(VLOOKUP(C471,특검!$D$2:$G$45,4,0)),"",(VLOOKUP(C471,특검!$D$2:$G$45,4,0)))</f>
        <v/>
      </c>
      <c r="E471" s="45" t="s">
        <v>735</v>
      </c>
      <c r="G471" s="45">
        <f>특검2!J381</f>
        <v>0</v>
      </c>
      <c r="H471" s="45">
        <f>특검2!K392</f>
        <v>0</v>
      </c>
      <c r="I471" s="45">
        <f>특검2!L381</f>
        <v>0</v>
      </c>
      <c r="K471" s="45">
        <f>특검2!G381</f>
        <v>0</v>
      </c>
      <c r="L471" s="45">
        <f>특검2!I381</f>
        <v>0</v>
      </c>
      <c r="M471" s="45" t="s">
        <v>134</v>
      </c>
    </row>
    <row r="472" spans="1:13">
      <c r="A472" s="45" t="str">
        <f>IF(ISERROR(VLOOKUP(C472,특검!$D$2:$G$45,2,0)),"",(VLOOKUP(C472,특검!$D$2:$G$45,2,0)))</f>
        <v/>
      </c>
      <c r="C472" s="45">
        <v>0</v>
      </c>
      <c r="D472" s="51" t="str">
        <f>IF(ISERROR(VLOOKUP(C472,특검!$D$2:$G$45,4,0)),"",(VLOOKUP(C472,특검!$D$2:$G$45,4,0)))</f>
        <v/>
      </c>
      <c r="E472" s="45" t="s">
        <v>735</v>
      </c>
      <c r="G472" s="45">
        <f>특검2!J382</f>
        <v>0</v>
      </c>
      <c r="H472" s="45">
        <f>특검2!K393</f>
        <v>0</v>
      </c>
      <c r="I472" s="45">
        <f>특검2!L382</f>
        <v>0</v>
      </c>
      <c r="K472" s="45">
        <f>특검2!G382</f>
        <v>0</v>
      </c>
      <c r="L472" s="45">
        <f>특검2!I382</f>
        <v>0</v>
      </c>
      <c r="M472" s="45" t="s">
        <v>134</v>
      </c>
    </row>
    <row r="473" spans="1:13">
      <c r="A473" s="45" t="str">
        <f>IF(ISERROR(VLOOKUP(C473,특검!$D$2:$G$45,2,0)),"",(VLOOKUP(C473,특검!$D$2:$G$45,2,0)))</f>
        <v/>
      </c>
      <c r="C473" s="45">
        <v>0</v>
      </c>
      <c r="D473" s="51" t="str">
        <f>IF(ISERROR(VLOOKUP(C473,특검!$D$2:$G$45,4,0)),"",(VLOOKUP(C473,특검!$D$2:$G$45,4,0)))</f>
        <v/>
      </c>
      <c r="E473" s="45" t="s">
        <v>735</v>
      </c>
      <c r="G473" s="45">
        <f>특검2!J383</f>
        <v>0</v>
      </c>
      <c r="H473" s="45">
        <f>특검2!K394</f>
        <v>0</v>
      </c>
      <c r="I473" s="45">
        <f>특검2!L383</f>
        <v>0</v>
      </c>
      <c r="K473" s="45">
        <f>특검2!G383</f>
        <v>0</v>
      </c>
      <c r="L473" s="45">
        <f>특검2!I383</f>
        <v>0</v>
      </c>
    </row>
    <row r="474" spans="1:13">
      <c r="A474" s="45" t="str">
        <f>IF(ISERROR(VLOOKUP(C474,특검!$D$2:$G$45,2,0)),"",(VLOOKUP(C474,특검!$D$2:$G$45,2,0)))</f>
        <v/>
      </c>
      <c r="C474" s="45">
        <v>0</v>
      </c>
      <c r="D474" s="51" t="str">
        <f>IF(ISERROR(VLOOKUP(C474,특검!$D$2:$G$45,4,0)),"",(VLOOKUP(C474,특검!$D$2:$G$45,4,0)))</f>
        <v/>
      </c>
      <c r="E474" s="45" t="s">
        <v>735</v>
      </c>
      <c r="G474" s="45">
        <f>특검2!J384</f>
        <v>0</v>
      </c>
      <c r="H474" s="45">
        <f>특검2!K395</f>
        <v>0</v>
      </c>
      <c r="I474" s="45">
        <f>특검2!L384</f>
        <v>0</v>
      </c>
      <c r="K474" s="45">
        <f>특검2!G384</f>
        <v>0</v>
      </c>
      <c r="L474" s="45">
        <f>특검2!I384</f>
        <v>0</v>
      </c>
    </row>
    <row r="475" spans="1:13">
      <c r="A475" s="45" t="str">
        <f>IF(ISERROR(VLOOKUP(C475,특검!$D$2:$G$45,2,0)),"",(VLOOKUP(C475,특검!$D$2:$G$45,2,0)))</f>
        <v/>
      </c>
      <c r="C475" s="45">
        <v>0</v>
      </c>
      <c r="D475" s="51" t="str">
        <f>IF(ISERROR(VLOOKUP(C475,특검!$D$2:$G$45,4,0)),"",(VLOOKUP(C475,특검!$D$2:$G$45,4,0)))</f>
        <v/>
      </c>
      <c r="E475" s="45" t="s">
        <v>735</v>
      </c>
      <c r="G475" s="45">
        <f>특검2!J385</f>
        <v>0</v>
      </c>
      <c r="H475" s="45">
        <f>특검2!K396</f>
        <v>0</v>
      </c>
      <c r="I475" s="45">
        <f>특검2!L385</f>
        <v>0</v>
      </c>
    </row>
    <row r="476" spans="1:13">
      <c r="A476" s="45" t="str">
        <f>IF(ISERROR(VLOOKUP(C476,특검!$D$2:$G$45,2,0)),"",(VLOOKUP(C476,특검!$D$2:$G$45,2,0)))</f>
        <v/>
      </c>
      <c r="C476" s="45">
        <v>0</v>
      </c>
      <c r="D476" s="51" t="str">
        <f>IF(ISERROR(VLOOKUP(C476,특검!$D$2:$G$45,4,0)),"",(VLOOKUP(C476,특검!$D$2:$G$45,4,0)))</f>
        <v/>
      </c>
      <c r="E476" s="45" t="s">
        <v>735</v>
      </c>
      <c r="G476" s="45">
        <f>특검2!J386</f>
        <v>0</v>
      </c>
      <c r="H476" s="45">
        <f>특검2!K397</f>
        <v>0</v>
      </c>
      <c r="I476" s="45">
        <f>특검2!L386</f>
        <v>0</v>
      </c>
    </row>
    <row r="477" spans="1:13">
      <c r="A477" s="45" t="str">
        <f>IF(ISERROR(VLOOKUP(C477,특검!$D$2:$G$45,2,0)),"",(VLOOKUP(C477,특검!$D$2:$G$45,2,0)))</f>
        <v/>
      </c>
      <c r="C477" s="45">
        <v>0</v>
      </c>
      <c r="D477" s="51" t="str">
        <f>IF(ISERROR(VLOOKUP(C477,특검!$D$2:$G$45,4,0)),"",(VLOOKUP(C477,특검!$D$2:$G$45,4,0)))</f>
        <v/>
      </c>
      <c r="E477" s="45" t="s">
        <v>735</v>
      </c>
      <c r="G477" s="45">
        <f>특검2!J387</f>
        <v>0</v>
      </c>
      <c r="H477" s="45">
        <f>특검2!K398</f>
        <v>0</v>
      </c>
      <c r="I477" s="45">
        <f>특검2!L387</f>
        <v>0</v>
      </c>
    </row>
    <row r="478" spans="1:13">
      <c r="A478" s="45" t="str">
        <f>IF(ISERROR(VLOOKUP(C478,특검!$D$2:$G$45,2,0)),"",(VLOOKUP(C478,특검!$D$2:$G$45,2,0)))</f>
        <v/>
      </c>
      <c r="C478" s="45">
        <v>0</v>
      </c>
      <c r="D478" s="51" t="str">
        <f>IF(ISERROR(VLOOKUP(C478,특검!$D$2:$G$45,4,0)),"",(VLOOKUP(C478,특검!$D$2:$G$45,4,0)))</f>
        <v/>
      </c>
      <c r="E478" s="45" t="s">
        <v>735</v>
      </c>
      <c r="G478" s="45">
        <f>특검2!J388</f>
        <v>0</v>
      </c>
      <c r="H478" s="45">
        <f>특검2!K399</f>
        <v>0</v>
      </c>
      <c r="I478" s="45">
        <f>특검2!L388</f>
        <v>0</v>
      </c>
    </row>
    <row r="479" spans="1:13">
      <c r="A479" s="45" t="str">
        <f>IF(ISERROR(VLOOKUP(C479,특검!$D$2:$G$45,2,0)),"",(VLOOKUP(C479,특검!$D$2:$G$45,2,0)))</f>
        <v/>
      </c>
      <c r="C479" s="45">
        <v>0</v>
      </c>
      <c r="D479" s="51" t="str">
        <f>IF(ISERROR(VLOOKUP(C479,특검!$D$2:$G$45,4,0)),"",(VLOOKUP(C479,특검!$D$2:$G$45,4,0)))</f>
        <v/>
      </c>
      <c r="E479" s="45" t="s">
        <v>735</v>
      </c>
      <c r="G479" s="45">
        <f>특검2!J389</f>
        <v>0</v>
      </c>
      <c r="H479" s="45">
        <f>특검2!K400</f>
        <v>0</v>
      </c>
      <c r="I479" s="45">
        <f>특검2!L389</f>
        <v>0</v>
      </c>
    </row>
    <row r="480" spans="1:13">
      <c r="A480" s="45" t="str">
        <f>IF(ISERROR(VLOOKUP(C480,특검!$D$2:$G$45,2,0)),"",(VLOOKUP(C480,특검!$D$2:$G$45,2,0)))</f>
        <v/>
      </c>
      <c r="C480" s="45">
        <v>0</v>
      </c>
      <c r="D480" s="51" t="str">
        <f>IF(ISERROR(VLOOKUP(C480,특검!$D$2:$G$45,4,0)),"",(VLOOKUP(C480,특검!$D$2:$G$45,4,0)))</f>
        <v/>
      </c>
      <c r="E480" s="45" t="s">
        <v>735</v>
      </c>
      <c r="G480" s="45">
        <f>특검2!J390</f>
        <v>0</v>
      </c>
      <c r="H480" s="45">
        <f>특검2!K401</f>
        <v>0</v>
      </c>
      <c r="I480" s="45">
        <f>특검2!L390</f>
        <v>0</v>
      </c>
    </row>
    <row r="481" spans="1:9">
      <c r="A481" s="45" t="str">
        <f>IF(ISERROR(VLOOKUP(C481,특검!$D$2:$G$45,2,0)),"",(VLOOKUP(C481,특검!$D$2:$G$45,2,0)))</f>
        <v/>
      </c>
      <c r="C481" s="45">
        <v>0</v>
      </c>
      <c r="D481" s="51" t="str">
        <f>IF(ISERROR(VLOOKUP(C481,특검!$D$2:$G$45,4,0)),"",(VLOOKUP(C481,특검!$D$2:$G$45,4,0)))</f>
        <v/>
      </c>
      <c r="E481" s="45" t="s">
        <v>735</v>
      </c>
      <c r="G481" s="45">
        <f>특검2!J391</f>
        <v>0</v>
      </c>
      <c r="H481" s="45">
        <f>특검2!K402</f>
        <v>0</v>
      </c>
      <c r="I481" s="45">
        <f>특검2!L391</f>
        <v>0</v>
      </c>
    </row>
    <row r="482" spans="1:9">
      <c r="A482" s="45" t="str">
        <f>IF(ISERROR(VLOOKUP(C482,특검!$D$2:$G$45,2,0)),"",(VLOOKUP(C482,특검!$D$2:$G$45,2,0)))</f>
        <v/>
      </c>
      <c r="C482" s="45">
        <v>0</v>
      </c>
      <c r="D482" s="51" t="str">
        <f>IF(ISERROR(VLOOKUP(C482,특검!$D$2:$G$45,4,0)),"",(VLOOKUP(C482,특검!$D$2:$G$45,4,0)))</f>
        <v/>
      </c>
      <c r="E482" s="45" t="s">
        <v>735</v>
      </c>
      <c r="G482" s="45">
        <f>특검2!J392</f>
        <v>0</v>
      </c>
      <c r="H482" s="45">
        <f>특검2!K403</f>
        <v>0</v>
      </c>
      <c r="I482" s="45">
        <f>특검2!L392</f>
        <v>0</v>
      </c>
    </row>
    <row r="483" spans="1:9">
      <c r="A483" s="45" t="str">
        <f>IF(ISERROR(VLOOKUP(C483,특검!$D$2:$G$45,2,0)),"",(VLOOKUP(C483,특검!$D$2:$G$45,2,0)))</f>
        <v/>
      </c>
      <c r="C483" s="45">
        <v>0</v>
      </c>
      <c r="D483" s="51" t="str">
        <f>IF(ISERROR(VLOOKUP(C483,특검!$D$2:$G$45,4,0)),"",(VLOOKUP(C483,특검!$D$2:$G$45,4,0)))</f>
        <v/>
      </c>
      <c r="E483" s="45" t="s">
        <v>735</v>
      </c>
      <c r="G483" s="45">
        <f>특검2!J393</f>
        <v>0</v>
      </c>
      <c r="H483" s="45">
        <f>특검2!K404</f>
        <v>0</v>
      </c>
      <c r="I483" s="45">
        <f>특검2!L393</f>
        <v>0</v>
      </c>
    </row>
    <row r="484" spans="1:9">
      <c r="A484" s="45" t="str">
        <f>IF(ISERROR(VLOOKUP(C484,특검!$D$2:$G$45,2,0)),"",(VLOOKUP(C484,특검!$D$2:$G$45,2,0)))</f>
        <v/>
      </c>
      <c r="C484" s="45">
        <v>0</v>
      </c>
      <c r="D484" s="51" t="str">
        <f>IF(ISERROR(VLOOKUP(C484,특검!$D$2:$G$45,4,0)),"",(VLOOKUP(C484,특검!$D$2:$G$45,4,0)))</f>
        <v/>
      </c>
      <c r="E484" s="45" t="s">
        <v>735</v>
      </c>
      <c r="G484" s="45">
        <f>특검2!J394</f>
        <v>0</v>
      </c>
      <c r="H484" s="45">
        <f>특검2!K405</f>
        <v>0</v>
      </c>
      <c r="I484" s="45">
        <f>특검2!L394</f>
        <v>0</v>
      </c>
    </row>
    <row r="485" spans="1:9">
      <c r="A485" s="45" t="str">
        <f>IF(ISERROR(VLOOKUP(C485,특검!$D$2:$G$45,2,0)),"",(VLOOKUP(C485,특검!$D$2:$G$45,2,0)))</f>
        <v/>
      </c>
      <c r="C485" s="45">
        <v>0</v>
      </c>
      <c r="D485" s="51" t="str">
        <f>IF(ISERROR(VLOOKUP(C485,특검!$D$2:$G$45,4,0)),"",(VLOOKUP(C485,특검!$D$2:$G$45,4,0)))</f>
        <v/>
      </c>
      <c r="E485" s="45" t="s">
        <v>735</v>
      </c>
      <c r="G485" s="45">
        <f>특검2!J395</f>
        <v>0</v>
      </c>
      <c r="H485" s="45">
        <f>특검2!K406</f>
        <v>0</v>
      </c>
      <c r="I485" s="45">
        <f>특검2!L395</f>
        <v>0</v>
      </c>
    </row>
    <row r="486" spans="1:9">
      <c r="A486" s="45" t="str">
        <f>IF(ISERROR(VLOOKUP(C486,특검!$D$2:$G$45,2,0)),"",(VLOOKUP(C486,특검!$D$2:$G$45,2,0)))</f>
        <v/>
      </c>
      <c r="C486" s="45">
        <v>0</v>
      </c>
      <c r="D486" s="51" t="str">
        <f>IF(ISERROR(VLOOKUP(C486,특검!$D$2:$G$45,4,0)),"",(VLOOKUP(C486,특검!$D$2:$G$45,4,0)))</f>
        <v/>
      </c>
      <c r="E486" s="45" t="s">
        <v>735</v>
      </c>
      <c r="G486" s="45">
        <f>특검2!J396</f>
        <v>0</v>
      </c>
      <c r="H486" s="45">
        <f>특검2!K407</f>
        <v>0</v>
      </c>
      <c r="I486" s="45">
        <f>특검2!L396</f>
        <v>0</v>
      </c>
    </row>
    <row r="487" spans="1:9">
      <c r="A487" s="45" t="str">
        <f>IF(ISERROR(VLOOKUP(C487,특검!$D$2:$G$45,2,0)),"",(VLOOKUP(C487,특검!$D$2:$G$45,2,0)))</f>
        <v/>
      </c>
      <c r="C487" s="45">
        <v>0</v>
      </c>
      <c r="D487" s="51" t="str">
        <f>IF(ISERROR(VLOOKUP(C487,특검!$D$2:$G$45,4,0)),"",(VLOOKUP(C487,특검!$D$2:$G$45,4,0)))</f>
        <v/>
      </c>
      <c r="E487" s="45" t="s">
        <v>735</v>
      </c>
      <c r="G487" s="45">
        <f>특검2!J397</f>
        <v>0</v>
      </c>
      <c r="H487" s="45">
        <f>특검2!K408</f>
        <v>0</v>
      </c>
      <c r="I487" s="45">
        <f>특검2!L397</f>
        <v>0</v>
      </c>
    </row>
    <row r="488" spans="1:9">
      <c r="A488" s="45" t="str">
        <f>IF(ISERROR(VLOOKUP(C488,특검!$D$2:$G$45,2,0)),"",(VLOOKUP(C488,특검!$D$2:$G$45,2,0)))</f>
        <v/>
      </c>
      <c r="C488" s="45">
        <v>0</v>
      </c>
      <c r="D488" s="51" t="str">
        <f>IF(ISERROR(VLOOKUP(C488,특검!$D$2:$G$45,4,0)),"",(VLOOKUP(C488,특검!$D$2:$G$45,4,0)))</f>
        <v/>
      </c>
      <c r="E488" s="45" t="s">
        <v>735</v>
      </c>
      <c r="G488" s="45">
        <f>특검2!J398</f>
        <v>0</v>
      </c>
      <c r="H488" s="45">
        <f>특검2!K409</f>
        <v>0</v>
      </c>
      <c r="I488" s="45">
        <f>특검2!L398</f>
        <v>0</v>
      </c>
    </row>
    <row r="489" spans="1:9">
      <c r="A489" s="45" t="str">
        <f>IF(ISERROR(VLOOKUP(C489,특검!$D$2:$G$45,2,0)),"",(VLOOKUP(C489,특검!$D$2:$G$45,2,0)))</f>
        <v/>
      </c>
      <c r="C489" s="45">
        <v>0</v>
      </c>
      <c r="D489" s="51" t="str">
        <f>IF(ISERROR(VLOOKUP(C489,특검!$D$2:$G$45,4,0)),"",(VLOOKUP(C489,특검!$D$2:$G$45,4,0)))</f>
        <v/>
      </c>
      <c r="E489" s="45" t="s">
        <v>735</v>
      </c>
      <c r="G489" s="45">
        <f>특검2!J399</f>
        <v>0</v>
      </c>
      <c r="H489" s="45">
        <f>특검2!K410</f>
        <v>0</v>
      </c>
      <c r="I489" s="45">
        <f>특검2!L399</f>
        <v>0</v>
      </c>
    </row>
    <row r="490" spans="1:9">
      <c r="A490" s="45" t="str">
        <f>IF(ISERROR(VLOOKUP(C490,특검!$D$2:$G$45,2,0)),"",(VLOOKUP(C490,특검!$D$2:$G$45,2,0)))</f>
        <v/>
      </c>
      <c r="C490" s="45">
        <v>0</v>
      </c>
      <c r="D490" s="51" t="str">
        <f>IF(ISERROR(VLOOKUP(C490,특검!$D$2:$G$45,4,0)),"",(VLOOKUP(C490,특검!$D$2:$G$45,4,0)))</f>
        <v/>
      </c>
      <c r="E490" s="45" t="s">
        <v>735</v>
      </c>
      <c r="G490" s="45">
        <f>특검2!J400</f>
        <v>0</v>
      </c>
      <c r="H490" s="45">
        <f>특검2!K411</f>
        <v>0</v>
      </c>
      <c r="I490" s="45">
        <f>특검2!L400</f>
        <v>0</v>
      </c>
    </row>
    <row r="491" spans="1:9">
      <c r="A491" s="45" t="str">
        <f>IF(ISERROR(VLOOKUP(C491,특검!$D$2:$G$45,2,0)),"",(VLOOKUP(C491,특검!$D$2:$G$45,2,0)))</f>
        <v/>
      </c>
      <c r="C491" s="45">
        <v>0</v>
      </c>
      <c r="D491" s="51" t="str">
        <f>IF(ISERROR(VLOOKUP(C491,특검!$D$2:$G$45,4,0)),"",(VLOOKUP(C491,특검!$D$2:$G$45,4,0)))</f>
        <v/>
      </c>
      <c r="E491" s="45" t="s">
        <v>735</v>
      </c>
      <c r="G491" s="45">
        <f>특검2!J401</f>
        <v>0</v>
      </c>
      <c r="H491" s="45">
        <f>특검2!K412</f>
        <v>0</v>
      </c>
      <c r="I491" s="45">
        <f>특검2!L401</f>
        <v>0</v>
      </c>
    </row>
    <row r="492" spans="1:9">
      <c r="A492" s="45" t="str">
        <f>IF(ISERROR(VLOOKUP(C492,특검!$D$2:$G$45,2,0)),"",(VLOOKUP(C492,특검!$D$2:$G$45,2,0)))</f>
        <v/>
      </c>
      <c r="C492" s="45">
        <v>0</v>
      </c>
      <c r="D492" s="51" t="str">
        <f>IF(ISERROR(VLOOKUP(C492,특검!$D$2:$G$45,4,0)),"",(VLOOKUP(C492,특검!$D$2:$G$45,4,0)))</f>
        <v/>
      </c>
      <c r="E492" s="45" t="s">
        <v>735</v>
      </c>
      <c r="G492" s="45">
        <f>특검2!J402</f>
        <v>0</v>
      </c>
      <c r="H492" s="45">
        <f>특검2!K413</f>
        <v>0</v>
      </c>
      <c r="I492" s="45">
        <f>특검2!L402</f>
        <v>0</v>
      </c>
    </row>
    <row r="493" spans="1:9">
      <c r="A493" s="45" t="str">
        <f>IF(ISERROR(VLOOKUP(C493,특검!$D$2:$G$45,2,0)),"",(VLOOKUP(C493,특검!$D$2:$G$45,2,0)))</f>
        <v/>
      </c>
      <c r="C493" s="45">
        <v>0</v>
      </c>
      <c r="D493" s="51" t="str">
        <f>IF(ISERROR(VLOOKUP(C493,특검!$D$2:$G$45,4,0)),"",(VLOOKUP(C493,특검!$D$2:$G$45,4,0)))</f>
        <v/>
      </c>
      <c r="E493" s="45" t="s">
        <v>735</v>
      </c>
      <c r="G493" s="45">
        <f>특검2!J403</f>
        <v>0</v>
      </c>
      <c r="H493" s="45">
        <f>특검2!K414</f>
        <v>0</v>
      </c>
      <c r="I493" s="45">
        <f>특검2!L403</f>
        <v>0</v>
      </c>
    </row>
    <row r="494" spans="1:9">
      <c r="A494" s="45" t="str">
        <f>IF(ISERROR(VLOOKUP(C494,특검!$D$2:$G$45,2,0)),"",(VLOOKUP(C494,특검!$D$2:$G$45,2,0)))</f>
        <v/>
      </c>
      <c r="C494" s="45">
        <v>0</v>
      </c>
      <c r="D494" s="51" t="str">
        <f>IF(ISERROR(VLOOKUP(C494,특검!$D$2:$G$45,4,0)),"",(VLOOKUP(C494,특검!$D$2:$G$45,4,0)))</f>
        <v/>
      </c>
      <c r="E494" s="45" t="s">
        <v>735</v>
      </c>
      <c r="G494" s="45">
        <f>특검2!J404</f>
        <v>0</v>
      </c>
      <c r="H494" s="45">
        <f>특검2!K415</f>
        <v>0</v>
      </c>
      <c r="I494" s="45">
        <f>특검2!L404</f>
        <v>0</v>
      </c>
    </row>
    <row r="495" spans="1:9">
      <c r="A495" s="45" t="str">
        <f>IF(ISERROR(VLOOKUP(C495,특검!$D$2:$G$45,2,0)),"",(VLOOKUP(C495,특검!$D$2:$G$45,2,0)))</f>
        <v/>
      </c>
      <c r="C495" s="45">
        <v>0</v>
      </c>
      <c r="D495" s="51" t="str">
        <f>IF(ISERROR(VLOOKUP(C495,특검!$D$2:$G$45,4,0)),"",(VLOOKUP(C495,특검!$D$2:$G$45,4,0)))</f>
        <v/>
      </c>
      <c r="E495" s="45" t="s">
        <v>735</v>
      </c>
      <c r="G495" s="45">
        <f>특검2!J405</f>
        <v>0</v>
      </c>
      <c r="H495" s="45">
        <f>특검2!K416</f>
        <v>0</v>
      </c>
      <c r="I495" s="45">
        <f>특검2!L405</f>
        <v>0</v>
      </c>
    </row>
    <row r="496" spans="1:9">
      <c r="A496" s="45" t="str">
        <f>IF(ISERROR(VLOOKUP(C496,특검!$D$2:$G$45,2,0)),"",(VLOOKUP(C496,특검!$D$2:$G$45,2,0)))</f>
        <v/>
      </c>
      <c r="C496" s="45">
        <v>0</v>
      </c>
      <c r="D496" s="51" t="str">
        <f>IF(ISERROR(VLOOKUP(C496,특검!$D$2:$G$45,4,0)),"",(VLOOKUP(C496,특검!$D$2:$G$45,4,0)))</f>
        <v/>
      </c>
      <c r="E496" s="45" t="s">
        <v>735</v>
      </c>
      <c r="G496" s="45">
        <f>특검2!J406</f>
        <v>0</v>
      </c>
      <c r="H496" s="45">
        <f>특검2!K417</f>
        <v>0</v>
      </c>
      <c r="I496" s="45">
        <f>특검2!L406</f>
        <v>0</v>
      </c>
    </row>
    <row r="497" spans="1:9">
      <c r="A497" s="45" t="str">
        <f>IF(ISERROR(VLOOKUP(C497,특검!$D$2:$G$45,2,0)),"",(VLOOKUP(C497,특검!$D$2:$G$45,2,0)))</f>
        <v/>
      </c>
      <c r="C497" s="45">
        <v>0</v>
      </c>
      <c r="D497" s="51" t="str">
        <f>IF(ISERROR(VLOOKUP(C497,특검!$D$2:$G$45,4,0)),"",(VLOOKUP(C497,특검!$D$2:$G$45,4,0)))</f>
        <v/>
      </c>
      <c r="E497" s="45" t="s">
        <v>735</v>
      </c>
      <c r="G497" s="45">
        <f>특검2!J407</f>
        <v>0</v>
      </c>
      <c r="H497" s="45">
        <f>특검2!K418</f>
        <v>0</v>
      </c>
      <c r="I497" s="45">
        <f>특검2!L407</f>
        <v>0</v>
      </c>
    </row>
    <row r="498" spans="1:9">
      <c r="A498" s="45" t="str">
        <f>IF(ISERROR(VLOOKUP(C498,특검!$D$2:$G$45,2,0)),"",(VLOOKUP(C498,특검!$D$2:$G$45,2,0)))</f>
        <v/>
      </c>
      <c r="C498" s="45">
        <v>0</v>
      </c>
      <c r="D498" s="51" t="str">
        <f>IF(ISERROR(VLOOKUP(C498,특검!$D$2:$G$45,4,0)),"",(VLOOKUP(C498,특검!$D$2:$G$45,4,0)))</f>
        <v/>
      </c>
      <c r="E498" s="45" t="s">
        <v>735</v>
      </c>
      <c r="G498" s="45">
        <f>특검2!J408</f>
        <v>0</v>
      </c>
      <c r="H498" s="45">
        <f>특검2!K419</f>
        <v>0</v>
      </c>
      <c r="I498" s="45">
        <f>특검2!L408</f>
        <v>0</v>
      </c>
    </row>
    <row r="499" spans="1:9">
      <c r="A499" s="45" t="str">
        <f>IF(ISERROR(VLOOKUP(C499,특검!$D$2:$G$45,2,0)),"",(VLOOKUP(C499,특검!$D$2:$G$45,2,0)))</f>
        <v/>
      </c>
      <c r="C499" s="45">
        <v>0</v>
      </c>
      <c r="D499" s="51" t="str">
        <f>IF(ISERROR(VLOOKUP(C499,특검!$D$2:$G$45,4,0)),"",(VLOOKUP(C499,특검!$D$2:$G$45,4,0)))</f>
        <v/>
      </c>
      <c r="E499" s="45" t="s">
        <v>735</v>
      </c>
      <c r="G499" s="45">
        <f>특검2!J409</f>
        <v>0</v>
      </c>
      <c r="H499" s="45">
        <f>특검2!K420</f>
        <v>0</v>
      </c>
      <c r="I499" s="45">
        <f>특검2!L409</f>
        <v>0</v>
      </c>
    </row>
    <row r="500" spans="1:9">
      <c r="A500" s="45" t="str">
        <f>IF(ISERROR(VLOOKUP(C500,특검!$D$2:$G$45,2,0)),"",(VLOOKUP(C500,특검!$D$2:$G$45,2,0)))</f>
        <v/>
      </c>
      <c r="C500" s="45">
        <v>0</v>
      </c>
      <c r="D500" s="51" t="str">
        <f>IF(ISERROR(VLOOKUP(C500,특검!$D$2:$G$45,4,0)),"",(VLOOKUP(C500,특검!$D$2:$G$45,4,0)))</f>
        <v/>
      </c>
      <c r="E500" s="45" t="s">
        <v>735</v>
      </c>
      <c r="G500" s="45">
        <f>특검2!J410</f>
        <v>0</v>
      </c>
      <c r="H500" s="45">
        <f>특검2!K421</f>
        <v>0</v>
      </c>
      <c r="I500" s="45">
        <f>특검2!L410</f>
        <v>0</v>
      </c>
    </row>
    <row r="501" spans="1:9">
      <c r="A501" s="45" t="str">
        <f>IF(ISERROR(VLOOKUP(C501,특검!$D$2:$G$45,2,0)),"",(VLOOKUP(C501,특검!$D$2:$G$45,2,0)))</f>
        <v/>
      </c>
      <c r="C501" s="45">
        <v>0</v>
      </c>
      <c r="D501" s="51" t="str">
        <f>IF(ISERROR(VLOOKUP(C501,특검!$D$2:$G$45,4,0)),"",(VLOOKUP(C501,특검!$D$2:$G$45,4,0)))</f>
        <v/>
      </c>
      <c r="E501" s="45" t="s">
        <v>735</v>
      </c>
      <c r="G501" s="45">
        <f>특검2!J411</f>
        <v>0</v>
      </c>
      <c r="H501" s="45">
        <f>특검2!K422</f>
        <v>0</v>
      </c>
      <c r="I501" s="45">
        <f>특검2!L411</f>
        <v>0</v>
      </c>
    </row>
    <row r="502" spans="1:9">
      <c r="A502" s="45" t="str">
        <f>IF(ISERROR(VLOOKUP(C502,특검!$D$2:$G$45,2,0)),"",(VLOOKUP(C502,특검!$D$2:$G$45,2,0)))</f>
        <v/>
      </c>
      <c r="C502" s="45">
        <v>0</v>
      </c>
      <c r="D502" s="51" t="str">
        <f>IF(ISERROR(VLOOKUP(C502,특검!$D$2:$G$45,4,0)),"",(VLOOKUP(C502,특검!$D$2:$G$45,4,0)))</f>
        <v/>
      </c>
      <c r="E502" s="45" t="s">
        <v>735</v>
      </c>
      <c r="G502" s="45">
        <f>특검2!J412</f>
        <v>0</v>
      </c>
      <c r="H502" s="45">
        <f>특검2!K423</f>
        <v>0</v>
      </c>
      <c r="I502" s="45">
        <f>특검2!L412</f>
        <v>0</v>
      </c>
    </row>
    <row r="503" spans="1:9">
      <c r="A503" s="45" t="str">
        <f>IF(ISERROR(VLOOKUP(C503,특검!$D$2:$G$45,2,0)),"",(VLOOKUP(C503,특검!$D$2:$G$45,2,0)))</f>
        <v/>
      </c>
      <c r="C503" s="45">
        <v>0</v>
      </c>
      <c r="D503" s="51" t="str">
        <f>IF(ISERROR(VLOOKUP(C503,특검!$D$2:$G$45,4,0)),"",(VLOOKUP(C503,특검!$D$2:$G$45,4,0)))</f>
        <v/>
      </c>
      <c r="E503" s="45" t="s">
        <v>735</v>
      </c>
      <c r="G503" s="45">
        <f>특검2!J413</f>
        <v>0</v>
      </c>
      <c r="H503" s="45">
        <f>특검2!K424</f>
        <v>0</v>
      </c>
      <c r="I503" s="45">
        <f>특검2!L413</f>
        <v>0</v>
      </c>
    </row>
    <row r="504" spans="1:9">
      <c r="A504" s="45" t="str">
        <f>IF(ISERROR(VLOOKUP(C504,특검!$D$2:$G$45,2,0)),"",(VLOOKUP(C504,특검!$D$2:$G$45,2,0)))</f>
        <v/>
      </c>
      <c r="C504" s="45">
        <v>0</v>
      </c>
      <c r="D504" s="51" t="str">
        <f>IF(ISERROR(VLOOKUP(C504,특검!$D$2:$G$45,4,0)),"",(VLOOKUP(C504,특검!$D$2:$G$45,4,0)))</f>
        <v/>
      </c>
      <c r="E504" s="45" t="s">
        <v>735</v>
      </c>
      <c r="G504" s="45">
        <f>특검2!J414</f>
        <v>0</v>
      </c>
      <c r="H504" s="45">
        <f>특검2!K425</f>
        <v>0</v>
      </c>
      <c r="I504" s="45">
        <f>특검2!L414</f>
        <v>0</v>
      </c>
    </row>
    <row r="505" spans="1:9">
      <c r="A505" s="45" t="str">
        <f>IF(ISERROR(VLOOKUP(C505,특검!$D$2:$G$45,2,0)),"",(VLOOKUP(C505,특검!$D$2:$G$45,2,0)))</f>
        <v/>
      </c>
      <c r="C505" s="45">
        <v>0</v>
      </c>
      <c r="D505" s="51" t="str">
        <f>IF(ISERROR(VLOOKUP(C505,특검!$D$2:$G$45,4,0)),"",(VLOOKUP(C505,특검!$D$2:$G$45,4,0)))</f>
        <v/>
      </c>
      <c r="E505" s="45" t="s">
        <v>735</v>
      </c>
      <c r="G505" s="45">
        <f>특검2!J415</f>
        <v>0</v>
      </c>
      <c r="H505" s="45">
        <f>특검2!K426</f>
        <v>0</v>
      </c>
      <c r="I505" s="45">
        <f>특검2!L415</f>
        <v>0</v>
      </c>
    </row>
    <row r="506" spans="1:9">
      <c r="A506" s="45" t="str">
        <f>IF(ISERROR(VLOOKUP(C506,특검!$D$2:$G$45,2,0)),"",(VLOOKUP(C506,특검!$D$2:$G$45,2,0)))</f>
        <v/>
      </c>
      <c r="C506" s="45">
        <v>0</v>
      </c>
      <c r="D506" s="51" t="str">
        <f>IF(ISERROR(VLOOKUP(C506,특검!$D$2:$G$45,4,0)),"",(VLOOKUP(C506,특검!$D$2:$G$45,4,0)))</f>
        <v/>
      </c>
      <c r="E506" s="45" t="s">
        <v>735</v>
      </c>
      <c r="G506" s="45">
        <f>특검2!J416</f>
        <v>0</v>
      </c>
      <c r="H506" s="45">
        <f>특검2!K427</f>
        <v>0</v>
      </c>
      <c r="I506" s="45">
        <f>특검2!L416</f>
        <v>0</v>
      </c>
    </row>
    <row r="507" spans="1:9">
      <c r="A507" s="45" t="str">
        <f>IF(ISERROR(VLOOKUP(C507,특검!$D$2:$G$45,2,0)),"",(VLOOKUP(C507,특검!$D$2:$G$45,2,0)))</f>
        <v/>
      </c>
      <c r="C507" s="45">
        <v>0</v>
      </c>
      <c r="D507" s="51" t="str">
        <f>IF(ISERROR(VLOOKUP(C507,특검!$D$2:$G$45,4,0)),"",(VLOOKUP(C507,특검!$D$2:$G$45,4,0)))</f>
        <v/>
      </c>
      <c r="E507" s="45" t="s">
        <v>735</v>
      </c>
      <c r="G507" s="45">
        <f>특검2!J417</f>
        <v>0</v>
      </c>
      <c r="H507" s="45">
        <f>특검2!K428</f>
        <v>0</v>
      </c>
      <c r="I507" s="45">
        <f>특검2!L417</f>
        <v>0</v>
      </c>
    </row>
    <row r="508" spans="1:9">
      <c r="A508" s="45" t="str">
        <f>IF(ISERROR(VLOOKUP(C508,특검!$D$2:$G$45,2,0)),"",(VLOOKUP(C508,특검!$D$2:$G$45,2,0)))</f>
        <v/>
      </c>
      <c r="C508" s="45">
        <v>0</v>
      </c>
      <c r="D508" s="51" t="str">
        <f>IF(ISERROR(VLOOKUP(C508,특검!$D$2:$G$45,4,0)),"",(VLOOKUP(C508,특검!$D$2:$G$45,4,0)))</f>
        <v/>
      </c>
      <c r="E508" s="45" t="s">
        <v>735</v>
      </c>
      <c r="G508" s="45">
        <f>특검2!J418</f>
        <v>0</v>
      </c>
      <c r="H508" s="45">
        <f>특검2!K429</f>
        <v>0</v>
      </c>
      <c r="I508" s="45">
        <f>특검2!L418</f>
        <v>0</v>
      </c>
    </row>
    <row r="509" spans="1:9">
      <c r="A509" s="45" t="str">
        <f>IF(ISERROR(VLOOKUP(C509,특검!$D$2:$G$45,2,0)),"",(VLOOKUP(C509,특검!$D$2:$G$45,2,0)))</f>
        <v/>
      </c>
      <c r="C509" s="45">
        <v>0</v>
      </c>
      <c r="D509" s="51" t="str">
        <f>IF(ISERROR(VLOOKUP(C509,특검!$D$2:$G$45,4,0)),"",(VLOOKUP(C509,특검!$D$2:$G$45,4,0)))</f>
        <v/>
      </c>
      <c r="E509" s="45" t="s">
        <v>735</v>
      </c>
      <c r="G509" s="45">
        <f>특검2!J419</f>
        <v>0</v>
      </c>
      <c r="H509" s="45">
        <f>특검2!K430</f>
        <v>0</v>
      </c>
      <c r="I509" s="45">
        <f>특검2!L419</f>
        <v>0</v>
      </c>
    </row>
    <row r="510" spans="1:9">
      <c r="A510" s="45" t="str">
        <f>IF(ISERROR(VLOOKUP(C510,특검!$D$2:$G$45,2,0)),"",(VLOOKUP(C510,특검!$D$2:$G$45,2,0)))</f>
        <v/>
      </c>
      <c r="C510" s="45">
        <v>0</v>
      </c>
      <c r="D510" s="51" t="str">
        <f>IF(ISERROR(VLOOKUP(C510,특검!$D$2:$G$45,4,0)),"",(VLOOKUP(C510,특검!$D$2:$G$45,4,0)))</f>
        <v/>
      </c>
      <c r="E510" s="45" t="s">
        <v>735</v>
      </c>
      <c r="G510" s="45">
        <f>특검2!J420</f>
        <v>0</v>
      </c>
      <c r="H510" s="45">
        <f>특검2!K431</f>
        <v>0</v>
      </c>
      <c r="I510" s="45">
        <f>특검2!L420</f>
        <v>0</v>
      </c>
    </row>
    <row r="511" spans="1:9">
      <c r="A511" s="45" t="str">
        <f>IF(ISERROR(VLOOKUP(C511,특검!$D$2:$G$45,2,0)),"",(VLOOKUP(C511,특검!$D$2:$G$45,2,0)))</f>
        <v/>
      </c>
      <c r="C511" s="45">
        <v>0</v>
      </c>
      <c r="D511" s="51" t="str">
        <f>IF(ISERROR(VLOOKUP(C511,특검!$D$2:$G$45,4,0)),"",(VLOOKUP(C511,특검!$D$2:$G$45,4,0)))</f>
        <v/>
      </c>
      <c r="E511" s="45" t="s">
        <v>735</v>
      </c>
      <c r="G511" s="45">
        <f>특검2!J421</f>
        <v>0</v>
      </c>
      <c r="H511" s="45">
        <f>특검2!K432</f>
        <v>0</v>
      </c>
      <c r="I511" s="45">
        <f>특검2!L421</f>
        <v>0</v>
      </c>
    </row>
    <row r="512" spans="1:9">
      <c r="A512" s="45" t="str">
        <f>IF(ISERROR(VLOOKUP(C512,특검!$D$2:$G$45,2,0)),"",(VLOOKUP(C512,특검!$D$2:$G$45,2,0)))</f>
        <v/>
      </c>
      <c r="C512" s="45">
        <v>0</v>
      </c>
      <c r="D512" s="51" t="str">
        <f>IF(ISERROR(VLOOKUP(C512,특검!$D$2:$G$45,4,0)),"",(VLOOKUP(C512,특검!$D$2:$G$45,4,0)))</f>
        <v/>
      </c>
      <c r="E512" s="45" t="s">
        <v>735</v>
      </c>
      <c r="G512" s="45">
        <f>특검2!J422</f>
        <v>0</v>
      </c>
      <c r="H512" s="45">
        <f>특검2!K433</f>
        <v>0</v>
      </c>
      <c r="I512" s="45">
        <f>특검2!L422</f>
        <v>0</v>
      </c>
    </row>
    <row r="513" spans="1:9">
      <c r="A513" s="45" t="str">
        <f>IF(ISERROR(VLOOKUP(C513,특검!$D$2:$G$45,2,0)),"",(VLOOKUP(C513,특검!$D$2:$G$45,2,0)))</f>
        <v/>
      </c>
      <c r="C513" s="45">
        <v>0</v>
      </c>
      <c r="D513" s="51" t="str">
        <f>IF(ISERROR(VLOOKUP(C513,특검!$D$2:$G$45,4,0)),"",(VLOOKUP(C513,특검!$D$2:$G$45,4,0)))</f>
        <v/>
      </c>
      <c r="E513" s="45" t="s">
        <v>735</v>
      </c>
      <c r="G513" s="45">
        <f>특검2!J423</f>
        <v>0</v>
      </c>
      <c r="H513" s="45">
        <f>특검2!K434</f>
        <v>0</v>
      </c>
      <c r="I513" s="45">
        <f>특검2!L423</f>
        <v>0</v>
      </c>
    </row>
    <row r="514" spans="1:9">
      <c r="A514" s="45" t="str">
        <f>IF(ISERROR(VLOOKUP(C514,특검!$D$2:$G$45,2,0)),"",(VLOOKUP(C514,특검!$D$2:$G$45,2,0)))</f>
        <v/>
      </c>
      <c r="C514" s="45">
        <v>0</v>
      </c>
      <c r="D514" s="51" t="str">
        <f>IF(ISERROR(VLOOKUP(C514,특검!$D$2:$G$45,4,0)),"",(VLOOKUP(C514,특검!$D$2:$G$45,4,0)))</f>
        <v/>
      </c>
      <c r="E514" s="45" t="s">
        <v>735</v>
      </c>
      <c r="G514" s="45">
        <f>특검2!J424</f>
        <v>0</v>
      </c>
      <c r="H514" s="45">
        <f>특검2!K435</f>
        <v>0</v>
      </c>
      <c r="I514" s="45">
        <f>특검2!L424</f>
        <v>0</v>
      </c>
    </row>
    <row r="515" spans="1:9">
      <c r="A515" s="45" t="str">
        <f>IF(ISERROR(VLOOKUP(C515,특검!$D$2:$G$45,2,0)),"",(VLOOKUP(C515,특검!$D$2:$G$45,2,0)))</f>
        <v/>
      </c>
      <c r="C515" s="45">
        <v>0</v>
      </c>
      <c r="D515" s="51" t="str">
        <f>IF(ISERROR(VLOOKUP(C515,특검!$D$2:$G$45,4,0)),"",(VLOOKUP(C515,특검!$D$2:$G$45,4,0)))</f>
        <v/>
      </c>
      <c r="E515" s="45" t="s">
        <v>735</v>
      </c>
      <c r="G515" s="45">
        <f>특검2!J425</f>
        <v>0</v>
      </c>
      <c r="H515" s="45">
        <f>특검2!K436</f>
        <v>0</v>
      </c>
      <c r="I515" s="45">
        <f>특검2!L425</f>
        <v>0</v>
      </c>
    </row>
    <row r="516" spans="1:9">
      <c r="A516" s="45" t="str">
        <f>IF(ISERROR(VLOOKUP(C516,특검!$D$2:$G$45,2,0)),"",(VLOOKUP(C516,특검!$D$2:$G$45,2,0)))</f>
        <v/>
      </c>
      <c r="C516" s="45">
        <v>0</v>
      </c>
      <c r="D516" s="51" t="str">
        <f>IF(ISERROR(VLOOKUP(C516,특검!$D$2:$G$45,4,0)),"",(VLOOKUP(C516,특검!$D$2:$G$45,4,0)))</f>
        <v/>
      </c>
      <c r="E516" s="45" t="s">
        <v>735</v>
      </c>
      <c r="G516" s="45">
        <f>특검2!J426</f>
        <v>0</v>
      </c>
      <c r="H516" s="45">
        <f>특검2!K437</f>
        <v>0</v>
      </c>
      <c r="I516" s="45">
        <f>특검2!L426</f>
        <v>0</v>
      </c>
    </row>
    <row r="517" spans="1:9">
      <c r="A517" s="45" t="str">
        <f>IF(ISERROR(VLOOKUP(C517,특검!$D$2:$G$45,2,0)),"",(VLOOKUP(C517,특검!$D$2:$G$45,2,0)))</f>
        <v/>
      </c>
      <c r="C517" s="45">
        <v>0</v>
      </c>
      <c r="D517" s="51" t="str">
        <f>IF(ISERROR(VLOOKUP(C517,특검!$D$2:$G$45,4,0)),"",(VLOOKUP(C517,특검!$D$2:$G$45,4,0)))</f>
        <v/>
      </c>
      <c r="E517" s="45" t="s">
        <v>735</v>
      </c>
      <c r="G517" s="45">
        <f>특검2!J427</f>
        <v>0</v>
      </c>
      <c r="H517" s="45">
        <f>특검2!K438</f>
        <v>0</v>
      </c>
      <c r="I517" s="45">
        <f>특검2!L427</f>
        <v>0</v>
      </c>
    </row>
    <row r="518" spans="1:9">
      <c r="A518" s="45" t="str">
        <f>IF(ISERROR(VLOOKUP(C518,특검!$D$2:$G$45,2,0)),"",(VLOOKUP(C518,특검!$D$2:$G$45,2,0)))</f>
        <v/>
      </c>
      <c r="C518" s="45">
        <v>0</v>
      </c>
      <c r="D518" s="51" t="str">
        <f>IF(ISERROR(VLOOKUP(C518,특검!$D$2:$G$45,4,0)),"",(VLOOKUP(C518,특검!$D$2:$G$45,4,0)))</f>
        <v/>
      </c>
      <c r="E518" s="45" t="s">
        <v>735</v>
      </c>
      <c r="G518" s="45">
        <f>특검2!J428</f>
        <v>0</v>
      </c>
      <c r="H518" s="45">
        <f>특검2!K439</f>
        <v>0</v>
      </c>
      <c r="I518" s="45">
        <f>특검2!L428</f>
        <v>0</v>
      </c>
    </row>
    <row r="519" spans="1:9">
      <c r="A519" s="45" t="str">
        <f>IF(ISERROR(VLOOKUP(C519,특검!$D$2:$G$45,2,0)),"",(VLOOKUP(C519,특검!$D$2:$G$45,2,0)))</f>
        <v/>
      </c>
      <c r="C519" s="45">
        <v>0</v>
      </c>
      <c r="D519" s="51" t="str">
        <f>IF(ISERROR(VLOOKUP(C519,특검!$D$2:$G$45,4,0)),"",(VLOOKUP(C519,특검!$D$2:$G$45,4,0)))</f>
        <v/>
      </c>
      <c r="E519" s="45" t="s">
        <v>735</v>
      </c>
      <c r="G519" s="45">
        <f>특검2!J429</f>
        <v>0</v>
      </c>
      <c r="H519" s="45">
        <f>특검2!K440</f>
        <v>0</v>
      </c>
      <c r="I519" s="45">
        <f>특검2!L429</f>
        <v>0</v>
      </c>
    </row>
    <row r="520" spans="1:9">
      <c r="A520" s="45" t="str">
        <f>IF(ISERROR(VLOOKUP(C520,특검!$D$2:$G$45,2,0)),"",(VLOOKUP(C520,특검!$D$2:$G$45,2,0)))</f>
        <v/>
      </c>
      <c r="C520" s="45">
        <v>0</v>
      </c>
      <c r="D520" s="51" t="str">
        <f>IF(ISERROR(VLOOKUP(C520,특검!$D$2:$G$45,4,0)),"",(VLOOKUP(C520,특검!$D$2:$G$45,4,0)))</f>
        <v/>
      </c>
      <c r="E520" s="45" t="s">
        <v>735</v>
      </c>
      <c r="G520" s="45">
        <f>특검2!J430</f>
        <v>0</v>
      </c>
      <c r="H520" s="45">
        <f>특검2!K441</f>
        <v>0</v>
      </c>
      <c r="I520" s="45">
        <f>특검2!L430</f>
        <v>0</v>
      </c>
    </row>
    <row r="521" spans="1:9">
      <c r="A521" s="45" t="str">
        <f>IF(ISERROR(VLOOKUP(C521,특검!$D$2:$G$45,2,0)),"",(VLOOKUP(C521,특검!$D$2:$G$45,2,0)))</f>
        <v/>
      </c>
      <c r="C521" s="45">
        <v>0</v>
      </c>
      <c r="D521" s="51" t="str">
        <f>IF(ISERROR(VLOOKUP(C521,특검!$D$2:$G$45,4,0)),"",(VLOOKUP(C521,특검!$D$2:$G$45,4,0)))</f>
        <v/>
      </c>
      <c r="E521" s="45" t="s">
        <v>735</v>
      </c>
      <c r="G521" s="45">
        <f>특검2!J431</f>
        <v>0</v>
      </c>
      <c r="H521" s="45">
        <f>특검2!K442</f>
        <v>0</v>
      </c>
      <c r="I521" s="45">
        <f>특검2!L431</f>
        <v>0</v>
      </c>
    </row>
    <row r="522" spans="1:9">
      <c r="A522" s="45" t="str">
        <f>IF(ISERROR(VLOOKUP(C522,특검!$D$2:$G$45,2,0)),"",(VLOOKUP(C522,특검!$D$2:$G$45,2,0)))</f>
        <v/>
      </c>
      <c r="C522" s="45">
        <v>0</v>
      </c>
      <c r="D522" s="51" t="str">
        <f>IF(ISERROR(VLOOKUP(C522,특검!$D$2:$G$45,4,0)),"",(VLOOKUP(C522,특검!$D$2:$G$45,4,0)))</f>
        <v/>
      </c>
      <c r="E522" s="45" t="s">
        <v>735</v>
      </c>
      <c r="G522" s="45">
        <f>특검2!J432</f>
        <v>0</v>
      </c>
      <c r="H522" s="45">
        <f>특검2!K443</f>
        <v>0</v>
      </c>
      <c r="I522" s="45">
        <f>특검2!L432</f>
        <v>0</v>
      </c>
    </row>
    <row r="523" spans="1:9">
      <c r="A523" s="45" t="str">
        <f>IF(ISERROR(VLOOKUP(C523,특검!$D$2:$G$45,2,0)),"",(VLOOKUP(C523,특검!$D$2:$G$45,2,0)))</f>
        <v/>
      </c>
      <c r="C523" s="45">
        <v>0</v>
      </c>
      <c r="D523" s="51" t="str">
        <f>IF(ISERROR(VLOOKUP(C523,특검!$D$2:$G$45,4,0)),"",(VLOOKUP(C523,특검!$D$2:$G$45,4,0)))</f>
        <v/>
      </c>
      <c r="E523" s="45" t="s">
        <v>735</v>
      </c>
      <c r="G523" s="45">
        <f>특검2!J433</f>
        <v>0</v>
      </c>
      <c r="H523" s="45">
        <f>특검2!K444</f>
        <v>0</v>
      </c>
      <c r="I523" s="45">
        <f>특검2!L433</f>
        <v>0</v>
      </c>
    </row>
    <row r="524" spans="1:9">
      <c r="A524" s="45" t="str">
        <f>IF(ISERROR(VLOOKUP(C524,특검!$D$2:$G$45,2,0)),"",(VLOOKUP(C524,특검!$D$2:$G$45,2,0)))</f>
        <v/>
      </c>
      <c r="C524" s="45">
        <v>0</v>
      </c>
      <c r="D524" s="51" t="str">
        <f>IF(ISERROR(VLOOKUP(C524,특검!$D$2:$G$45,4,0)),"",(VLOOKUP(C524,특검!$D$2:$G$45,4,0)))</f>
        <v/>
      </c>
      <c r="E524" s="45" t="s">
        <v>735</v>
      </c>
      <c r="G524" s="45">
        <f>특검2!J434</f>
        <v>0</v>
      </c>
      <c r="H524" s="45">
        <f>특검2!K445</f>
        <v>0</v>
      </c>
      <c r="I524" s="45">
        <f>특검2!L434</f>
        <v>0</v>
      </c>
    </row>
    <row r="525" spans="1:9">
      <c r="A525" s="45" t="str">
        <f>IF(ISERROR(VLOOKUP(C525,특검!$D$2:$G$45,2,0)),"",(VLOOKUP(C525,특검!$D$2:$G$45,2,0)))</f>
        <v/>
      </c>
      <c r="C525" s="45">
        <v>0</v>
      </c>
      <c r="D525" s="51" t="str">
        <f>IF(ISERROR(VLOOKUP(C525,특검!$D$2:$G$45,4,0)),"",(VLOOKUP(C525,특검!$D$2:$G$45,4,0)))</f>
        <v/>
      </c>
      <c r="E525" s="45" t="s">
        <v>735</v>
      </c>
      <c r="G525" s="45">
        <f>특검2!J435</f>
        <v>0</v>
      </c>
      <c r="H525" s="45">
        <f>특검2!K446</f>
        <v>0</v>
      </c>
      <c r="I525" s="45">
        <f>특검2!L435</f>
        <v>0</v>
      </c>
    </row>
    <row r="526" spans="1:9">
      <c r="A526" s="45" t="str">
        <f>IF(ISERROR(VLOOKUP(C526,특검!$D$2:$G$45,2,0)),"",(VLOOKUP(C526,특검!$D$2:$G$45,2,0)))</f>
        <v/>
      </c>
      <c r="C526" s="45">
        <v>0</v>
      </c>
      <c r="D526" s="51" t="str">
        <f>IF(ISERROR(VLOOKUP(C526,특검!$D$2:$G$45,4,0)),"",(VLOOKUP(C526,특검!$D$2:$G$45,4,0)))</f>
        <v/>
      </c>
      <c r="E526" s="45" t="s">
        <v>735</v>
      </c>
      <c r="G526" s="45">
        <f>특검2!J436</f>
        <v>0</v>
      </c>
      <c r="H526" s="45">
        <f>특검2!K447</f>
        <v>0</v>
      </c>
      <c r="I526" s="45">
        <f>특검2!L436</f>
        <v>0</v>
      </c>
    </row>
    <row r="527" spans="1:9">
      <c r="A527" s="45" t="str">
        <f>IF(ISERROR(VLOOKUP(C527,특검!$D$2:$G$45,2,0)),"",(VLOOKUP(C527,특검!$D$2:$G$45,2,0)))</f>
        <v/>
      </c>
      <c r="C527" s="45">
        <v>0</v>
      </c>
      <c r="D527" s="51" t="str">
        <f>IF(ISERROR(VLOOKUP(C527,특검!$D$2:$G$45,4,0)),"",(VLOOKUP(C527,특검!$D$2:$G$45,4,0)))</f>
        <v/>
      </c>
      <c r="E527" s="45" t="s">
        <v>735</v>
      </c>
      <c r="G527" s="45">
        <f>특검2!J437</f>
        <v>0</v>
      </c>
      <c r="H527" s="45">
        <f>특검2!K448</f>
        <v>0</v>
      </c>
      <c r="I527" s="45">
        <f>특검2!L437</f>
        <v>0</v>
      </c>
    </row>
    <row r="528" spans="1:9">
      <c r="A528" s="45" t="str">
        <f>IF(ISERROR(VLOOKUP(C528,특검!$D$2:$G$45,2,0)),"",(VLOOKUP(C528,특검!$D$2:$G$45,2,0)))</f>
        <v/>
      </c>
      <c r="C528" s="45">
        <v>0</v>
      </c>
      <c r="D528" s="51" t="str">
        <f>IF(ISERROR(VLOOKUP(C528,특검!$D$2:$G$45,4,0)),"",(VLOOKUP(C528,특검!$D$2:$G$45,4,0)))</f>
        <v/>
      </c>
      <c r="E528" s="45" t="s">
        <v>735</v>
      </c>
      <c r="G528" s="45">
        <f>특검2!J438</f>
        <v>0</v>
      </c>
      <c r="H528" s="45">
        <f>특검2!K449</f>
        <v>0</v>
      </c>
      <c r="I528" s="45">
        <f>특검2!L438</f>
        <v>0</v>
      </c>
    </row>
    <row r="529" spans="1:9">
      <c r="A529" s="45" t="str">
        <f>IF(ISERROR(VLOOKUP(C529,특검!$D$2:$G$45,2,0)),"",(VLOOKUP(C529,특검!$D$2:$G$45,2,0)))</f>
        <v/>
      </c>
      <c r="C529" s="45">
        <v>0</v>
      </c>
      <c r="D529" s="51" t="str">
        <f>IF(ISERROR(VLOOKUP(C529,특검!$D$2:$G$45,4,0)),"",(VLOOKUP(C529,특검!$D$2:$G$45,4,0)))</f>
        <v/>
      </c>
      <c r="E529" s="45" t="s">
        <v>735</v>
      </c>
      <c r="G529" s="45">
        <f>특검2!J439</f>
        <v>0</v>
      </c>
      <c r="H529" s="45">
        <f>특검2!K450</f>
        <v>0</v>
      </c>
      <c r="I529" s="45">
        <f>특검2!L439</f>
        <v>0</v>
      </c>
    </row>
    <row r="530" spans="1:9">
      <c r="A530" s="45" t="str">
        <f>IF(ISERROR(VLOOKUP(C530,특검!$D$2:$G$45,2,0)),"",(VLOOKUP(C530,특검!$D$2:$G$45,2,0)))</f>
        <v/>
      </c>
      <c r="C530" s="45">
        <v>0</v>
      </c>
      <c r="D530" s="51" t="str">
        <f>IF(ISERROR(VLOOKUP(C530,특검!$D$2:$G$45,4,0)),"",(VLOOKUP(C530,특검!$D$2:$G$45,4,0)))</f>
        <v/>
      </c>
      <c r="E530" s="45" t="s">
        <v>735</v>
      </c>
      <c r="G530" s="45">
        <f>특검2!J440</f>
        <v>0</v>
      </c>
      <c r="H530" s="45">
        <f>특검2!K451</f>
        <v>0</v>
      </c>
      <c r="I530" s="45">
        <f>특검2!L440</f>
        <v>0</v>
      </c>
    </row>
    <row r="531" spans="1:9">
      <c r="A531" s="45" t="str">
        <f>IF(ISERROR(VLOOKUP(C531,특검!$D$2:$G$45,2,0)),"",(VLOOKUP(C531,특검!$D$2:$G$45,2,0)))</f>
        <v/>
      </c>
      <c r="C531" s="45">
        <v>0</v>
      </c>
      <c r="D531" s="51" t="str">
        <f>IF(ISERROR(VLOOKUP(C531,특검!$D$2:$G$45,4,0)),"",(VLOOKUP(C531,특검!$D$2:$G$45,4,0)))</f>
        <v/>
      </c>
      <c r="E531" s="45" t="s">
        <v>735</v>
      </c>
      <c r="G531" s="45">
        <f>특검2!J441</f>
        <v>0</v>
      </c>
    </row>
    <row r="532" spans="1:9">
      <c r="A532" s="45" t="str">
        <f>IF(ISERROR(VLOOKUP(C532,특검!$D$2:$G$45,2,0)),"",(VLOOKUP(C532,특검!$D$2:$G$45,2,0)))</f>
        <v/>
      </c>
      <c r="C532" s="45">
        <v>0</v>
      </c>
      <c r="D532" s="51" t="str">
        <f>IF(ISERROR(VLOOKUP(C532,특검!$D$2:$G$45,4,0)),"",(VLOOKUP(C532,특검!$D$2:$G$45,4,0)))</f>
        <v/>
      </c>
      <c r="E532" s="45" t="s">
        <v>735</v>
      </c>
      <c r="G532" s="45">
        <f>특검2!J442</f>
        <v>0</v>
      </c>
    </row>
    <row r="533" spans="1:9">
      <c r="A533" s="45" t="str">
        <f>IF(ISERROR(VLOOKUP(C533,특검!$D$2:$G$45,2,0)),"",(VLOOKUP(C533,특검!$D$2:$G$45,2,0)))</f>
        <v/>
      </c>
      <c r="C533" s="45">
        <v>0</v>
      </c>
      <c r="D533" s="51" t="str">
        <f>IF(ISERROR(VLOOKUP(C533,특검!$D$2:$G$45,4,0)),"",(VLOOKUP(C533,특검!$D$2:$G$45,4,0)))</f>
        <v/>
      </c>
      <c r="E533" s="45" t="s">
        <v>735</v>
      </c>
      <c r="G533" s="45">
        <f>특검2!J443</f>
        <v>0</v>
      </c>
    </row>
    <row r="534" spans="1:9">
      <c r="A534" s="45" t="str">
        <f>IF(ISERROR(VLOOKUP(C534,특검!$D$2:$G$45,2,0)),"",(VLOOKUP(C534,특검!$D$2:$G$45,2,0)))</f>
        <v/>
      </c>
      <c r="C534" s="45">
        <v>0</v>
      </c>
      <c r="D534" s="51" t="str">
        <f>IF(ISERROR(VLOOKUP(C534,특검!$D$2:$G$45,4,0)),"",(VLOOKUP(C534,특검!$D$2:$G$45,4,0)))</f>
        <v/>
      </c>
      <c r="E534" s="45" t="s">
        <v>735</v>
      </c>
      <c r="G534" s="45">
        <f>특검2!J444</f>
        <v>0</v>
      </c>
    </row>
    <row r="535" spans="1:9">
      <c r="A535" s="45" t="str">
        <f>IF(ISERROR(VLOOKUP(C535,특검!$D$2:$G$45,2,0)),"",(VLOOKUP(C535,특검!$D$2:$G$45,2,0)))</f>
        <v/>
      </c>
      <c r="C535" s="45">
        <v>0</v>
      </c>
      <c r="D535" s="51" t="str">
        <f>IF(ISERROR(VLOOKUP(C535,특검!$D$2:$G$45,4,0)),"",(VLOOKUP(C535,특검!$D$2:$G$45,4,0)))</f>
        <v/>
      </c>
      <c r="E535" s="45" t="s">
        <v>735</v>
      </c>
      <c r="G535" s="45">
        <f>특검2!J445</f>
        <v>0</v>
      </c>
    </row>
    <row r="536" spans="1:9">
      <c r="A536" s="45" t="str">
        <f>IF(ISERROR(VLOOKUP(C536,특검!$D$2:$G$45,2,0)),"",(VLOOKUP(C536,특검!$D$2:$G$45,2,0)))</f>
        <v/>
      </c>
      <c r="C536" s="45">
        <v>0</v>
      </c>
      <c r="D536" s="51" t="str">
        <f>IF(ISERROR(VLOOKUP(C536,특검!$D$2:$G$45,4,0)),"",(VLOOKUP(C536,특검!$D$2:$G$45,4,0)))</f>
        <v/>
      </c>
      <c r="E536" s="45" t="s">
        <v>735</v>
      </c>
      <c r="G536" s="45">
        <f>특검2!J446</f>
        <v>0</v>
      </c>
    </row>
    <row r="537" spans="1:9">
      <c r="A537" s="45" t="str">
        <f>IF(ISERROR(VLOOKUP(C537,특검!$D$2:$G$45,2,0)),"",(VLOOKUP(C537,특검!$D$2:$G$45,2,0)))</f>
        <v/>
      </c>
      <c r="C537" s="45">
        <v>0</v>
      </c>
      <c r="D537" s="51" t="str">
        <f>IF(ISERROR(VLOOKUP(C537,특검!$D$2:$G$45,4,0)),"",(VLOOKUP(C537,특검!$D$2:$G$45,4,0)))</f>
        <v/>
      </c>
      <c r="E537" s="45" t="s">
        <v>735</v>
      </c>
      <c r="G537" s="45">
        <f>특검2!J447</f>
        <v>0</v>
      </c>
    </row>
    <row r="538" spans="1:9">
      <c r="A538" s="45" t="str">
        <f>IF(ISERROR(VLOOKUP(C538,특검!$D$2:$G$45,2,0)),"",(VLOOKUP(C538,특검!$D$2:$G$45,2,0)))</f>
        <v/>
      </c>
      <c r="C538" s="45">
        <v>0</v>
      </c>
      <c r="D538" s="51" t="str">
        <f>IF(ISERROR(VLOOKUP(C538,특검!$D$2:$G$45,4,0)),"",(VLOOKUP(C538,특검!$D$2:$G$45,4,0)))</f>
        <v/>
      </c>
      <c r="E538" s="45" t="s">
        <v>735</v>
      </c>
      <c r="G538" s="45">
        <f>특검2!J448</f>
        <v>0</v>
      </c>
    </row>
    <row r="539" spans="1:9">
      <c r="A539" s="45" t="str">
        <f>IF(ISERROR(VLOOKUP(C539,특검!$D$2:$G$45,2,0)),"",(VLOOKUP(C539,특검!$D$2:$G$45,2,0)))</f>
        <v/>
      </c>
      <c r="C539" s="45">
        <v>0</v>
      </c>
      <c r="D539" s="51" t="str">
        <f>IF(ISERROR(VLOOKUP(C539,특검!$D$2:$G$45,4,0)),"",(VLOOKUP(C539,특검!$D$2:$G$45,4,0)))</f>
        <v/>
      </c>
      <c r="E539" s="45" t="s">
        <v>735</v>
      </c>
      <c r="G539" s="45">
        <f>특검2!J449</f>
        <v>0</v>
      </c>
    </row>
    <row r="540" spans="1:9">
      <c r="A540" s="45" t="str">
        <f>IF(ISERROR(VLOOKUP(C540,특검!$D$2:$G$45,2,0)),"",(VLOOKUP(C540,특검!$D$2:$G$45,2,0)))</f>
        <v/>
      </c>
      <c r="C540" s="45">
        <v>0</v>
      </c>
      <c r="D540" s="51" t="str">
        <f>IF(ISERROR(VLOOKUP(C540,특검!$D$2:$G$45,4,0)),"",(VLOOKUP(C540,특검!$D$2:$G$45,4,0)))</f>
        <v/>
      </c>
      <c r="E540" s="45" t="s">
        <v>735</v>
      </c>
      <c r="G540" s="45">
        <f>특검2!J450</f>
        <v>0</v>
      </c>
    </row>
    <row r="541" spans="1:9">
      <c r="A541" s="45" t="str">
        <f>IF(ISERROR(VLOOKUP(C541,특검!$D$2:$G$45,2,0)),"",(VLOOKUP(C541,특검!$D$2:$G$45,2,0)))</f>
        <v/>
      </c>
      <c r="C541" s="45">
        <v>0</v>
      </c>
      <c r="D541" s="51" t="str">
        <f>IF(ISERROR(VLOOKUP(C541,특검!$D$2:$G$45,4,0)),"",(VLOOKUP(C541,특검!$D$2:$G$45,4,0)))</f>
        <v/>
      </c>
      <c r="E541" s="45" t="s">
        <v>735</v>
      </c>
      <c r="G541" s="45">
        <f>특검2!J451</f>
        <v>0</v>
      </c>
    </row>
    <row r="542" spans="1:9">
      <c r="A542" s="45" t="str">
        <f>IF(ISERROR(VLOOKUP(C542,특검!$D$2:$G$45,2,0)),"",(VLOOKUP(C542,특검!$D$2:$G$45,2,0)))</f>
        <v/>
      </c>
      <c r="C542" s="45">
        <v>0</v>
      </c>
      <c r="D542" s="51" t="str">
        <f>IF(ISERROR(VLOOKUP(C542,특검!$D$2:$G$45,4,0)),"",(VLOOKUP(C542,특검!$D$2:$G$45,4,0)))</f>
        <v/>
      </c>
      <c r="E542" s="45" t="s">
        <v>735</v>
      </c>
      <c r="G542" s="45">
        <f>특검2!J452</f>
        <v>0</v>
      </c>
    </row>
    <row r="543" spans="1:9">
      <c r="A543" s="45" t="str">
        <f>IF(ISERROR(VLOOKUP(C543,특검!$D$2:$G$45,2,0)),"",(VLOOKUP(C543,특검!$D$2:$G$45,2,0)))</f>
        <v/>
      </c>
      <c r="C543" s="45">
        <v>0</v>
      </c>
      <c r="D543" s="51" t="str">
        <f>IF(ISERROR(VLOOKUP(C543,특검!$D$2:$G$45,4,0)),"",(VLOOKUP(C543,특검!$D$2:$G$45,4,0)))</f>
        <v/>
      </c>
      <c r="E543" s="45" t="s">
        <v>735</v>
      </c>
      <c r="G543" s="45">
        <f>특검2!J453</f>
        <v>0</v>
      </c>
    </row>
    <row r="544" spans="1:9">
      <c r="A544" s="45" t="str">
        <f>IF(ISERROR(VLOOKUP(C544,특검!$D$2:$G$45,2,0)),"",(VLOOKUP(C544,특검!$D$2:$G$45,2,0)))</f>
        <v/>
      </c>
      <c r="C544" s="45">
        <v>0</v>
      </c>
      <c r="D544" s="51" t="str">
        <f>IF(ISERROR(VLOOKUP(C544,특검!$D$2:$G$45,4,0)),"",(VLOOKUP(C544,특검!$D$2:$G$45,4,0)))</f>
        <v/>
      </c>
      <c r="E544" s="45" t="s">
        <v>735</v>
      </c>
      <c r="G544" s="45">
        <f>특검2!J454</f>
        <v>0</v>
      </c>
    </row>
    <row r="545" spans="1:7">
      <c r="A545" s="45" t="str">
        <f>IF(ISERROR(VLOOKUP(C545,특검!$D$2:$G$45,2,0)),"",(VLOOKUP(C545,특검!$D$2:$G$45,2,0)))</f>
        <v/>
      </c>
      <c r="C545" s="45">
        <v>0</v>
      </c>
      <c r="D545" s="51" t="str">
        <f>IF(ISERROR(VLOOKUP(C545,특검!$D$2:$G$45,4,0)),"",(VLOOKUP(C545,특검!$D$2:$G$45,4,0)))</f>
        <v/>
      </c>
      <c r="E545" s="45" t="s">
        <v>735</v>
      </c>
      <c r="G545" s="45">
        <f>특검2!J455</f>
        <v>0</v>
      </c>
    </row>
    <row r="546" spans="1:7">
      <c r="A546" s="45" t="str">
        <f>IF(ISERROR(VLOOKUP(C546,특검!$D$2:$G$45,2,0)),"",(VLOOKUP(C546,특검!$D$2:$G$45,2,0)))</f>
        <v/>
      </c>
      <c r="C546" s="45">
        <v>0</v>
      </c>
      <c r="D546" s="51" t="str">
        <f>IF(ISERROR(VLOOKUP(C546,특검!$D$2:$G$45,4,0)),"",(VLOOKUP(C546,특검!$D$2:$G$45,4,0)))</f>
        <v/>
      </c>
      <c r="E546" s="45" t="s">
        <v>735</v>
      </c>
      <c r="G546" s="45">
        <f>특검2!J456</f>
        <v>0</v>
      </c>
    </row>
    <row r="547" spans="1:7">
      <c r="A547" s="45" t="str">
        <f>IF(ISERROR(VLOOKUP(C547,특검!$D$2:$G$45,2,0)),"",(VLOOKUP(C547,특검!$D$2:$G$45,2,0)))</f>
        <v/>
      </c>
      <c r="C547" s="45">
        <v>0</v>
      </c>
      <c r="D547" s="51" t="str">
        <f>IF(ISERROR(VLOOKUP(C547,특검!$D$2:$G$45,4,0)),"",(VLOOKUP(C547,특검!$D$2:$G$45,4,0)))</f>
        <v/>
      </c>
      <c r="E547" s="45" t="s">
        <v>735</v>
      </c>
      <c r="G547" s="45">
        <f>특검2!J457</f>
        <v>0</v>
      </c>
    </row>
    <row r="548" spans="1:7">
      <c r="A548" s="45" t="str">
        <f>IF(ISERROR(VLOOKUP(C548,특검!$D$2:$G$45,2,0)),"",(VLOOKUP(C548,특검!$D$2:$G$45,2,0)))</f>
        <v/>
      </c>
      <c r="C548" s="45">
        <v>0</v>
      </c>
      <c r="D548" s="51" t="str">
        <f>IF(ISERROR(VLOOKUP(C548,특검!$D$2:$G$45,4,0)),"",(VLOOKUP(C548,특검!$D$2:$G$45,4,0)))</f>
        <v/>
      </c>
      <c r="E548" s="45" t="s">
        <v>735</v>
      </c>
      <c r="G548" s="45">
        <f>특검2!J458</f>
        <v>0</v>
      </c>
    </row>
    <row r="549" spans="1:7">
      <c r="A549" s="45" t="str">
        <f>IF(ISERROR(VLOOKUP(C549,특검!$D$2:$G$45,2,0)),"",(VLOOKUP(C549,특검!$D$2:$G$45,2,0)))</f>
        <v/>
      </c>
      <c r="C549" s="45">
        <v>0</v>
      </c>
      <c r="D549" s="51" t="str">
        <f>IF(ISERROR(VLOOKUP(C549,특검!$D$2:$G$45,4,0)),"",(VLOOKUP(C549,특검!$D$2:$G$45,4,0)))</f>
        <v/>
      </c>
      <c r="E549" s="45" t="s">
        <v>735</v>
      </c>
    </row>
    <row r="550" spans="1:7">
      <c r="A550" s="45" t="str">
        <f>IF(ISERROR(VLOOKUP(C550,특검!$D$2:$G$45,2,0)),"",(VLOOKUP(C550,특검!$D$2:$G$45,2,0)))</f>
        <v/>
      </c>
      <c r="C550" s="45">
        <v>0</v>
      </c>
      <c r="D550" s="51" t="str">
        <f>IF(ISERROR(VLOOKUP(C550,특검!$D$2:$G$45,4,0)),"",(VLOOKUP(C550,특검!$D$2:$G$45,4,0)))</f>
        <v/>
      </c>
      <c r="E550" s="45" t="s">
        <v>735</v>
      </c>
    </row>
    <row r="551" spans="1:7">
      <c r="A551" s="45" t="str">
        <f>IF(ISERROR(VLOOKUP(C551,특검!$D$2:$G$45,2,0)),"",(VLOOKUP(C551,특검!$D$2:$G$45,2,0)))</f>
        <v/>
      </c>
      <c r="C551" s="45">
        <v>0</v>
      </c>
      <c r="D551" s="51" t="str">
        <f>IF(ISERROR(VLOOKUP(C551,특검!$D$2:$G$45,4,0)),"",(VLOOKUP(C551,특검!$D$2:$G$45,4,0)))</f>
        <v/>
      </c>
      <c r="E551" s="45" t="s">
        <v>735</v>
      </c>
    </row>
    <row r="552" spans="1:7">
      <c r="A552" s="45" t="str">
        <f>IF(ISERROR(VLOOKUP(C552,특검!$D$2:$G$45,2,0)),"",(VLOOKUP(C552,특검!$D$2:$G$45,2,0)))</f>
        <v/>
      </c>
      <c r="C552" s="45">
        <v>0</v>
      </c>
      <c r="D552" s="51" t="str">
        <f>IF(ISERROR(VLOOKUP(C552,특검!$D$2:$G$45,4,0)),"",(VLOOKUP(C552,특검!$D$2:$G$45,4,0)))</f>
        <v/>
      </c>
      <c r="E552" s="45" t="s">
        <v>735</v>
      </c>
    </row>
    <row r="553" spans="1:7">
      <c r="A553" s="45" t="str">
        <f>IF(ISERROR(VLOOKUP(C553,특검!$D$2:$G$45,2,0)),"",(VLOOKUP(C553,특검!$D$2:$G$45,2,0)))</f>
        <v/>
      </c>
      <c r="C553" s="45">
        <v>0</v>
      </c>
      <c r="D553" s="51" t="str">
        <f>IF(ISERROR(VLOOKUP(C553,특검!$D$2:$G$45,4,0)),"",(VLOOKUP(C553,특검!$D$2:$G$45,4,0)))</f>
        <v/>
      </c>
      <c r="E553" s="45" t="s">
        <v>735</v>
      </c>
    </row>
    <row r="554" spans="1:7">
      <c r="A554" s="45" t="str">
        <f>IF(ISERROR(VLOOKUP(C554,특검!$D$2:$G$45,2,0)),"",(VLOOKUP(C554,특검!$D$2:$G$45,2,0)))</f>
        <v/>
      </c>
      <c r="C554" s="45">
        <v>0</v>
      </c>
      <c r="D554" s="51" t="str">
        <f>IF(ISERROR(VLOOKUP(C554,특검!$D$2:$G$45,4,0)),"",(VLOOKUP(C554,특검!$D$2:$G$45,4,0)))</f>
        <v/>
      </c>
      <c r="E554" s="45" t="s">
        <v>735</v>
      </c>
    </row>
    <row r="555" spans="1:7">
      <c r="A555" s="45" t="str">
        <f>IF(ISERROR(VLOOKUP(C555,특검!$D$2:$G$45,2,0)),"",(VLOOKUP(C555,특검!$D$2:$G$45,2,0)))</f>
        <v/>
      </c>
      <c r="C555" s="45">
        <v>0</v>
      </c>
      <c r="D555" s="51" t="str">
        <f>IF(ISERROR(VLOOKUP(C555,특검!$D$2:$G$45,4,0)),"",(VLOOKUP(C555,특검!$D$2:$G$45,4,0)))</f>
        <v/>
      </c>
      <c r="E555" s="45" t="s">
        <v>735</v>
      </c>
    </row>
    <row r="556" spans="1:7">
      <c r="A556" s="45" t="str">
        <f>IF(ISERROR(VLOOKUP(C556,특검!$D$2:$G$45,2,0)),"",(VLOOKUP(C556,특검!$D$2:$G$45,2,0)))</f>
        <v/>
      </c>
      <c r="C556" s="45">
        <v>0</v>
      </c>
      <c r="D556" s="51" t="str">
        <f>IF(ISERROR(VLOOKUP(C556,특검!$D$2:$G$45,4,0)),"",(VLOOKUP(C556,특검!$D$2:$G$45,4,0)))</f>
        <v/>
      </c>
      <c r="E556" s="45" t="s">
        <v>735</v>
      </c>
    </row>
    <row r="557" spans="1:7">
      <c r="A557" s="45" t="str">
        <f>IF(ISERROR(VLOOKUP(C557,특검!$D$2:$G$45,2,0)),"",(VLOOKUP(C557,특검!$D$2:$G$45,2,0)))</f>
        <v/>
      </c>
      <c r="C557" s="45">
        <v>0</v>
      </c>
      <c r="D557" s="51" t="str">
        <f>IF(ISERROR(VLOOKUP(C557,특검!$D$2:$G$45,4,0)),"",(VLOOKUP(C557,특검!$D$2:$G$45,4,0)))</f>
        <v/>
      </c>
      <c r="E557" s="45" t="s">
        <v>735</v>
      </c>
    </row>
    <row r="558" spans="1:7">
      <c r="A558" s="45" t="str">
        <f>IF(ISERROR(VLOOKUP(C558,특검!$D$2:$G$45,2,0)),"",(VLOOKUP(C558,특검!$D$2:$G$45,2,0)))</f>
        <v/>
      </c>
      <c r="C558" s="45">
        <v>0</v>
      </c>
      <c r="D558" s="51" t="str">
        <f>IF(ISERROR(VLOOKUP(C558,특검!$D$2:$G$45,4,0)),"",(VLOOKUP(C558,특검!$D$2:$G$45,4,0)))</f>
        <v/>
      </c>
      <c r="E558" s="45" t="s">
        <v>735</v>
      </c>
    </row>
    <row r="559" spans="1:7">
      <c r="A559" s="45" t="str">
        <f>IF(ISERROR(VLOOKUP(C559,특검!$D$2:$G$45,2,0)),"",(VLOOKUP(C559,특검!$D$2:$G$45,2,0)))</f>
        <v/>
      </c>
      <c r="C559" s="45">
        <v>0</v>
      </c>
      <c r="D559" s="51" t="str">
        <f>IF(ISERROR(VLOOKUP(C559,특검!$D$2:$G$45,4,0)),"",(VLOOKUP(C559,특검!$D$2:$G$45,4,0)))</f>
        <v/>
      </c>
      <c r="E559" s="45" t="s">
        <v>735</v>
      </c>
    </row>
    <row r="560" spans="1:7">
      <c r="A560" s="45" t="str">
        <f>IF(ISERROR(VLOOKUP(C560,특검!$D$2:$G$45,2,0)),"",(VLOOKUP(C560,특검!$D$2:$G$45,2,0)))</f>
        <v/>
      </c>
      <c r="C560" s="45">
        <v>0</v>
      </c>
      <c r="D560" s="51" t="str">
        <f>IF(ISERROR(VLOOKUP(C560,특검!$D$2:$G$45,4,0)),"",(VLOOKUP(C560,특검!$D$2:$G$45,4,0)))</f>
        <v/>
      </c>
      <c r="E560" s="45" t="s">
        <v>735</v>
      </c>
    </row>
    <row r="561" spans="1:5">
      <c r="A561" s="45" t="str">
        <f>IF(ISERROR(VLOOKUP(C561,특검!$D$2:$G$45,2,0)),"",(VLOOKUP(C561,특검!$D$2:$G$45,2,0)))</f>
        <v/>
      </c>
      <c r="C561" s="45">
        <v>0</v>
      </c>
      <c r="D561" s="51" t="str">
        <f>IF(ISERROR(VLOOKUP(C561,특검!$D$2:$G$45,4,0)),"",(VLOOKUP(C561,특검!$D$2:$G$45,4,0)))</f>
        <v/>
      </c>
      <c r="E561" s="45" t="s">
        <v>735</v>
      </c>
    </row>
    <row r="562" spans="1:5">
      <c r="A562" s="45" t="str">
        <f>IF(ISERROR(VLOOKUP(C562,특검!$D$2:$G$45,2,0)),"",(VLOOKUP(C562,특검!$D$2:$G$45,2,0)))</f>
        <v/>
      </c>
      <c r="C562" s="45">
        <v>0</v>
      </c>
      <c r="D562" s="51" t="str">
        <f>IF(ISERROR(VLOOKUP(C562,특검!$D$2:$G$45,4,0)),"",(VLOOKUP(C562,특검!$D$2:$G$45,4,0)))</f>
        <v/>
      </c>
      <c r="E562" s="45" t="s">
        <v>735</v>
      </c>
    </row>
    <row r="563" spans="1:5">
      <c r="A563" s="45" t="str">
        <f>IF(ISERROR(VLOOKUP(C563,특검!$D$2:$G$45,2,0)),"",(VLOOKUP(C563,특검!$D$2:$G$45,2,0)))</f>
        <v/>
      </c>
      <c r="C563" s="45">
        <v>0</v>
      </c>
      <c r="D563" s="51" t="str">
        <f>IF(ISERROR(VLOOKUP(C563,특검!$D$2:$G$45,4,0)),"",(VLOOKUP(C563,특검!$D$2:$G$45,4,0)))</f>
        <v/>
      </c>
      <c r="E563" s="45" t="s">
        <v>735</v>
      </c>
    </row>
    <row r="564" spans="1:5">
      <c r="A564" s="45" t="str">
        <f>IF(ISERROR(VLOOKUP(C564,특검!$D$2:$G$45,2,0)),"",(VLOOKUP(C564,특검!$D$2:$G$45,2,0)))</f>
        <v/>
      </c>
      <c r="C564" s="45">
        <v>0</v>
      </c>
      <c r="D564" s="51" t="str">
        <f>IF(ISERROR(VLOOKUP(C564,특검!$D$2:$G$45,4,0)),"",(VLOOKUP(C564,특검!$D$2:$G$45,4,0)))</f>
        <v/>
      </c>
      <c r="E564" s="45" t="s">
        <v>735</v>
      </c>
    </row>
    <row r="565" spans="1:5">
      <c r="A565" s="45" t="str">
        <f>IF(ISERROR(VLOOKUP(C565,특검!$D$2:$G$45,2,0)),"",(VLOOKUP(C565,특검!$D$2:$G$45,2,0)))</f>
        <v/>
      </c>
      <c r="C565" s="45">
        <v>0</v>
      </c>
      <c r="D565" s="51" t="str">
        <f>IF(ISERROR(VLOOKUP(C565,특검!$D$2:$G$45,4,0)),"",(VLOOKUP(C565,특검!$D$2:$G$45,4,0)))</f>
        <v/>
      </c>
      <c r="E565" s="45" t="s">
        <v>735</v>
      </c>
    </row>
    <row r="566" spans="1:5">
      <c r="A566" s="45" t="str">
        <f>IF(ISERROR(VLOOKUP(C566,특검!$D$2:$G$45,2,0)),"",(VLOOKUP(C566,특검!$D$2:$G$45,2,0)))</f>
        <v/>
      </c>
      <c r="C566" s="45">
        <v>0</v>
      </c>
      <c r="D566" s="51" t="str">
        <f>IF(ISERROR(VLOOKUP(C566,특검!$D$2:$G$45,4,0)),"",(VLOOKUP(C566,특검!$D$2:$G$45,4,0)))</f>
        <v/>
      </c>
      <c r="E566" s="45" t="s">
        <v>735</v>
      </c>
    </row>
    <row r="567" spans="1:5">
      <c r="A567" s="45" t="str">
        <f>IF(ISERROR(VLOOKUP(C567,특검!$D$2:$G$45,2,0)),"",(VLOOKUP(C567,특검!$D$2:$G$45,2,0)))</f>
        <v/>
      </c>
      <c r="C567" s="45">
        <v>0</v>
      </c>
      <c r="D567" s="51" t="str">
        <f>IF(ISERROR(VLOOKUP(C567,특검!$D$2:$G$45,4,0)),"",(VLOOKUP(C567,특검!$D$2:$G$45,4,0)))</f>
        <v/>
      </c>
      <c r="E567" s="45" t="s">
        <v>735</v>
      </c>
    </row>
    <row r="568" spans="1:5">
      <c r="A568" s="45" t="str">
        <f>IF(ISERROR(VLOOKUP(C568,특검!$D$2:$G$45,2,0)),"",(VLOOKUP(C568,특검!$D$2:$G$45,2,0)))</f>
        <v/>
      </c>
      <c r="C568" s="45">
        <v>0</v>
      </c>
      <c r="D568" s="51" t="str">
        <f>IF(ISERROR(VLOOKUP(C568,특검!$D$2:$G$45,4,0)),"",(VLOOKUP(C568,특검!$D$2:$G$45,4,0)))</f>
        <v/>
      </c>
      <c r="E568" s="45" t="s">
        <v>735</v>
      </c>
    </row>
    <row r="569" spans="1:5">
      <c r="A569" s="45" t="str">
        <f>IF(ISERROR(VLOOKUP(C569,특검!$D$2:$G$45,2,0)),"",(VLOOKUP(C569,특검!$D$2:$G$45,2,0)))</f>
        <v/>
      </c>
      <c r="C569" s="45">
        <v>0</v>
      </c>
      <c r="D569" s="51" t="str">
        <f>IF(ISERROR(VLOOKUP(C569,특검!$D$2:$G$45,4,0)),"",(VLOOKUP(C569,특검!$D$2:$G$45,4,0)))</f>
        <v/>
      </c>
      <c r="E569" s="45" t="s">
        <v>735</v>
      </c>
    </row>
    <row r="570" spans="1:5">
      <c r="A570" s="45" t="str">
        <f>IF(ISERROR(VLOOKUP(C570,특검!$D$2:$G$45,2,0)),"",(VLOOKUP(C570,특검!$D$2:$G$45,2,0)))</f>
        <v/>
      </c>
      <c r="C570" s="45">
        <v>0</v>
      </c>
      <c r="D570" s="51" t="str">
        <f>IF(ISERROR(VLOOKUP(C570,특검!$D$2:$G$45,4,0)),"",(VLOOKUP(C570,특검!$D$2:$G$45,4,0)))</f>
        <v/>
      </c>
      <c r="E570" s="45" t="s">
        <v>735</v>
      </c>
    </row>
    <row r="571" spans="1:5">
      <c r="A571" s="45" t="str">
        <f>IF(ISERROR(VLOOKUP(C571,특검!$D$2:$G$45,2,0)),"",(VLOOKUP(C571,특검!$D$2:$G$45,2,0)))</f>
        <v/>
      </c>
      <c r="C571" s="45">
        <v>0</v>
      </c>
      <c r="D571" s="51" t="str">
        <f>IF(ISERROR(VLOOKUP(C571,특검!$D$2:$G$45,4,0)),"",(VLOOKUP(C571,특검!$D$2:$G$45,4,0)))</f>
        <v/>
      </c>
      <c r="E571" s="45" t="s">
        <v>735</v>
      </c>
    </row>
    <row r="572" spans="1:5">
      <c r="A572" s="45" t="str">
        <f>IF(ISERROR(VLOOKUP(C572,특검!$D$2:$G$45,2,0)),"",(VLOOKUP(C572,특검!$D$2:$G$45,2,0)))</f>
        <v/>
      </c>
      <c r="C572" s="45">
        <v>0</v>
      </c>
      <c r="D572" s="51" t="str">
        <f>IF(ISERROR(VLOOKUP(C572,특검!$D$2:$G$45,4,0)),"",(VLOOKUP(C572,특검!$D$2:$G$45,4,0)))</f>
        <v/>
      </c>
      <c r="E572" s="45" t="s">
        <v>735</v>
      </c>
    </row>
    <row r="573" spans="1:5">
      <c r="A573" s="45" t="str">
        <f>IF(ISERROR(VLOOKUP(C573,특검!$D$2:$G$45,2,0)),"",(VLOOKUP(C573,특검!$D$2:$G$45,2,0)))</f>
        <v/>
      </c>
      <c r="C573" s="45">
        <v>0</v>
      </c>
      <c r="D573" s="51" t="str">
        <f>IF(ISERROR(VLOOKUP(C573,특검!$D$2:$G$45,4,0)),"",(VLOOKUP(C573,특검!$D$2:$G$45,4,0)))</f>
        <v/>
      </c>
      <c r="E573" s="45" t="s">
        <v>735</v>
      </c>
    </row>
    <row r="574" spans="1:5">
      <c r="A574" s="45" t="str">
        <f>IF(ISERROR(VLOOKUP(C574,특검!$D$2:$G$45,2,0)),"",(VLOOKUP(C574,특검!$D$2:$G$45,2,0)))</f>
        <v/>
      </c>
      <c r="C574" s="45">
        <v>0</v>
      </c>
      <c r="D574" s="51" t="str">
        <f>IF(ISERROR(VLOOKUP(C574,특검!$D$2:$G$45,4,0)),"",(VLOOKUP(C574,특검!$D$2:$G$45,4,0)))</f>
        <v/>
      </c>
      <c r="E574" s="45" t="s">
        <v>735</v>
      </c>
    </row>
    <row r="575" spans="1:5">
      <c r="A575" s="45" t="str">
        <f>IF(ISERROR(VLOOKUP(C575,특검!$D$2:$G$45,2,0)),"",(VLOOKUP(C575,특검!$D$2:$G$45,2,0)))</f>
        <v/>
      </c>
      <c r="C575" s="45">
        <v>0</v>
      </c>
      <c r="D575" s="51" t="str">
        <f>IF(ISERROR(VLOOKUP(C575,특검!$D$2:$G$45,4,0)),"",(VLOOKUP(C575,특검!$D$2:$G$45,4,0)))</f>
        <v/>
      </c>
      <c r="E575" s="45" t="s">
        <v>735</v>
      </c>
    </row>
    <row r="576" spans="1:5">
      <c r="A576" s="45" t="str">
        <f>IF(ISERROR(VLOOKUP(C576,특검!$D$2:$G$45,2,0)),"",(VLOOKUP(C576,특검!$D$2:$G$45,2,0)))</f>
        <v/>
      </c>
      <c r="C576" s="45">
        <v>0</v>
      </c>
      <c r="D576" s="51" t="str">
        <f>IF(ISERROR(VLOOKUP(C576,특검!$D$2:$G$45,4,0)),"",(VLOOKUP(C576,특검!$D$2:$G$45,4,0)))</f>
        <v/>
      </c>
      <c r="E576" s="45" t="s">
        <v>735</v>
      </c>
    </row>
    <row r="577" spans="1:5">
      <c r="A577" s="45" t="str">
        <f>IF(ISERROR(VLOOKUP(C577,특검!$D$2:$G$45,2,0)),"",(VLOOKUP(C577,특검!$D$2:$G$45,2,0)))</f>
        <v/>
      </c>
      <c r="C577" s="45">
        <v>0</v>
      </c>
      <c r="D577" s="51" t="str">
        <f>IF(ISERROR(VLOOKUP(C577,특검!$D$2:$G$45,4,0)),"",(VLOOKUP(C577,특검!$D$2:$G$45,4,0)))</f>
        <v/>
      </c>
      <c r="E577" s="45" t="s">
        <v>735</v>
      </c>
    </row>
    <row r="578" spans="1:5">
      <c r="A578" s="45" t="str">
        <f>IF(ISERROR(VLOOKUP(C578,특검!$D$2:$G$45,2,0)),"",(VLOOKUP(C578,특검!$D$2:$G$45,2,0)))</f>
        <v/>
      </c>
      <c r="C578" s="45">
        <v>0</v>
      </c>
      <c r="D578" s="51" t="str">
        <f>IF(ISERROR(VLOOKUP(C578,특검!$D$2:$G$45,4,0)),"",(VLOOKUP(C578,특검!$D$2:$G$45,4,0)))</f>
        <v/>
      </c>
      <c r="E578" s="45" t="s">
        <v>735</v>
      </c>
    </row>
    <row r="579" spans="1:5">
      <c r="A579" s="45" t="str">
        <f>IF(ISERROR(VLOOKUP(C579,특검!$D$2:$G$45,2,0)),"",(VLOOKUP(C579,특검!$D$2:$G$45,2,0)))</f>
        <v/>
      </c>
      <c r="C579" s="45">
        <v>0</v>
      </c>
      <c r="D579" s="51" t="str">
        <f>IF(ISERROR(VLOOKUP(C579,특검!$D$2:$G$45,4,0)),"",(VLOOKUP(C579,특검!$D$2:$G$45,4,0)))</f>
        <v/>
      </c>
      <c r="E579" s="45" t="s">
        <v>735</v>
      </c>
    </row>
    <row r="580" spans="1:5">
      <c r="A580" s="45" t="str">
        <f>IF(ISERROR(VLOOKUP(C580,특검!$D$2:$G$45,2,0)),"",(VLOOKUP(C580,특검!$D$2:$G$45,2,0)))</f>
        <v/>
      </c>
      <c r="C580" s="45">
        <v>0</v>
      </c>
      <c r="D580" s="51" t="str">
        <f>IF(ISERROR(VLOOKUP(C580,특검!$D$2:$G$45,4,0)),"",(VLOOKUP(C580,특검!$D$2:$G$45,4,0)))</f>
        <v/>
      </c>
      <c r="E580" s="45" t="s">
        <v>735</v>
      </c>
    </row>
    <row r="581" spans="1:5">
      <c r="A581" s="45" t="str">
        <f>IF(ISERROR(VLOOKUP(C581,특검!$D$2:$G$45,2,0)),"",(VLOOKUP(C581,특검!$D$2:$G$45,2,0)))</f>
        <v/>
      </c>
      <c r="C581" s="45">
        <v>0</v>
      </c>
      <c r="D581" s="51" t="str">
        <f>IF(ISERROR(VLOOKUP(C581,특검!$D$2:$G$45,4,0)),"",(VLOOKUP(C581,특검!$D$2:$G$45,4,0)))</f>
        <v/>
      </c>
      <c r="E581" s="45" t="s">
        <v>735</v>
      </c>
    </row>
    <row r="582" spans="1:5">
      <c r="A582" s="45" t="str">
        <f>IF(ISERROR(VLOOKUP(C582,특검!$D$2:$G$45,2,0)),"",(VLOOKUP(C582,특검!$D$2:$G$45,2,0)))</f>
        <v/>
      </c>
      <c r="C582" s="45">
        <v>0</v>
      </c>
      <c r="D582" s="51" t="str">
        <f>IF(ISERROR(VLOOKUP(C582,특검!$D$2:$G$45,4,0)),"",(VLOOKUP(C582,특검!$D$2:$G$45,4,0)))</f>
        <v/>
      </c>
      <c r="E582" s="45" t="s">
        <v>735</v>
      </c>
    </row>
    <row r="583" spans="1:5">
      <c r="A583" s="45" t="str">
        <f>IF(ISERROR(VLOOKUP(C583,특검!$D$2:$G$45,2,0)),"",(VLOOKUP(C583,특검!$D$2:$G$45,2,0)))</f>
        <v/>
      </c>
      <c r="C583" s="45">
        <v>0</v>
      </c>
      <c r="D583" s="51" t="str">
        <f>IF(ISERROR(VLOOKUP(C583,특검!$D$2:$G$45,4,0)),"",(VLOOKUP(C583,특검!$D$2:$G$45,4,0)))</f>
        <v/>
      </c>
      <c r="E583" s="45" t="s">
        <v>735</v>
      </c>
    </row>
    <row r="584" spans="1:5">
      <c r="A584" s="45" t="str">
        <f>IF(ISERROR(VLOOKUP(C584,특검!$D$2:$G$45,2,0)),"",(VLOOKUP(C584,특검!$D$2:$G$45,2,0)))</f>
        <v/>
      </c>
      <c r="C584" s="45">
        <v>0</v>
      </c>
      <c r="D584" s="51" t="str">
        <f>IF(ISERROR(VLOOKUP(C584,특검!$D$2:$G$45,4,0)),"",(VLOOKUP(C584,특검!$D$2:$G$45,4,0)))</f>
        <v/>
      </c>
      <c r="E584" s="45" t="s">
        <v>735</v>
      </c>
    </row>
    <row r="585" spans="1:5">
      <c r="A585" s="45" t="str">
        <f>IF(ISERROR(VLOOKUP(C585,특검!$D$2:$G$45,2,0)),"",(VLOOKUP(C585,특검!$D$2:$G$45,2,0)))</f>
        <v/>
      </c>
      <c r="C585" s="45">
        <v>0</v>
      </c>
      <c r="D585" s="51" t="str">
        <f>IF(ISERROR(VLOOKUP(C585,특검!$D$2:$G$45,4,0)),"",(VLOOKUP(C585,특검!$D$2:$G$45,4,0)))</f>
        <v/>
      </c>
      <c r="E585" s="45" t="s">
        <v>735</v>
      </c>
    </row>
    <row r="586" spans="1:5">
      <c r="A586" s="45" t="str">
        <f>IF(ISERROR(VLOOKUP(C586,특검!$D$2:$G$45,2,0)),"",(VLOOKUP(C586,특검!$D$2:$G$45,2,0)))</f>
        <v/>
      </c>
      <c r="C586" s="45">
        <v>0</v>
      </c>
      <c r="D586" s="51" t="str">
        <f>IF(ISERROR(VLOOKUP(C586,특검!$D$2:$G$45,4,0)),"",(VLOOKUP(C586,특검!$D$2:$G$45,4,0)))</f>
        <v/>
      </c>
      <c r="E586" s="45" t="s">
        <v>735</v>
      </c>
    </row>
    <row r="587" spans="1:5">
      <c r="A587" s="45" t="str">
        <f>IF(ISERROR(VLOOKUP(C587,특검!$D$2:$G$45,2,0)),"",(VLOOKUP(C587,특검!$D$2:$G$45,2,0)))</f>
        <v/>
      </c>
      <c r="C587" s="45">
        <v>0</v>
      </c>
      <c r="D587" s="51" t="str">
        <f>IF(ISERROR(VLOOKUP(C587,특검!$D$2:$G$45,4,0)),"",(VLOOKUP(C587,특검!$D$2:$G$45,4,0)))</f>
        <v/>
      </c>
      <c r="E587" s="45" t="s">
        <v>735</v>
      </c>
    </row>
    <row r="588" spans="1:5">
      <c r="A588" s="45" t="str">
        <f>IF(ISERROR(VLOOKUP(C588,특검!$D$2:$G$45,2,0)),"",(VLOOKUP(C588,특검!$D$2:$G$45,2,0)))</f>
        <v/>
      </c>
      <c r="C588" s="45">
        <v>0</v>
      </c>
      <c r="D588" s="51" t="str">
        <f>IF(ISERROR(VLOOKUP(C588,특검!$D$2:$G$45,4,0)),"",(VLOOKUP(C588,특검!$D$2:$G$45,4,0)))</f>
        <v/>
      </c>
      <c r="E588" s="45" t="s">
        <v>735</v>
      </c>
    </row>
    <row r="589" spans="1:5">
      <c r="A589" s="45" t="str">
        <f>IF(ISERROR(VLOOKUP(C589,특검!$D$2:$G$45,2,0)),"",(VLOOKUP(C589,특검!$D$2:$G$45,2,0)))</f>
        <v/>
      </c>
      <c r="C589" s="45">
        <v>0</v>
      </c>
      <c r="D589" s="51" t="str">
        <f>IF(ISERROR(VLOOKUP(C589,특검!$D$2:$G$45,4,0)),"",(VLOOKUP(C589,특검!$D$2:$G$45,4,0)))</f>
        <v/>
      </c>
      <c r="E589" s="45" t="s">
        <v>735</v>
      </c>
    </row>
    <row r="590" spans="1:5">
      <c r="A590" s="45" t="str">
        <f>IF(ISERROR(VLOOKUP(C590,특검!$D$2:$G$45,2,0)),"",(VLOOKUP(C590,특검!$D$2:$G$45,2,0)))</f>
        <v/>
      </c>
      <c r="C590" s="45">
        <v>0</v>
      </c>
      <c r="D590" s="51" t="str">
        <f>IF(ISERROR(VLOOKUP(C590,특검!$D$2:$G$45,4,0)),"",(VLOOKUP(C590,특검!$D$2:$G$45,4,0)))</f>
        <v/>
      </c>
      <c r="E590" s="45" t="s">
        <v>735</v>
      </c>
    </row>
    <row r="591" spans="1:5">
      <c r="A591" s="45" t="str">
        <f>IF(ISERROR(VLOOKUP(C591,특검!$D$2:$G$45,2,0)),"",(VLOOKUP(C591,특검!$D$2:$G$45,2,0)))</f>
        <v/>
      </c>
      <c r="C591" s="45">
        <v>0</v>
      </c>
      <c r="D591" s="51" t="str">
        <f>IF(ISERROR(VLOOKUP(C591,특검!$D$2:$G$45,4,0)),"",(VLOOKUP(C591,특검!$D$2:$G$45,4,0)))</f>
        <v/>
      </c>
      <c r="E591" s="45" t="s">
        <v>735</v>
      </c>
    </row>
    <row r="592" spans="1:5">
      <c r="A592" s="45" t="str">
        <f>IF(ISERROR(VLOOKUP(C592,특검!$D$2:$G$45,2,0)),"",(VLOOKUP(C592,특검!$D$2:$G$45,2,0)))</f>
        <v/>
      </c>
      <c r="C592" s="45">
        <v>0</v>
      </c>
      <c r="D592" s="51" t="str">
        <f>IF(ISERROR(VLOOKUP(C592,특검!$D$2:$G$45,4,0)),"",(VLOOKUP(C592,특검!$D$2:$G$45,4,0)))</f>
        <v/>
      </c>
      <c r="E592" s="45" t="s">
        <v>735</v>
      </c>
    </row>
    <row r="593" spans="1:5">
      <c r="A593" s="45" t="str">
        <f>IF(ISERROR(VLOOKUP(C593,특검!$D$2:$G$45,2,0)),"",(VLOOKUP(C593,특검!$D$2:$G$45,2,0)))</f>
        <v/>
      </c>
      <c r="C593" s="45">
        <v>0</v>
      </c>
      <c r="D593" s="51" t="str">
        <f>IF(ISERROR(VLOOKUP(C593,특검!$D$2:$G$45,4,0)),"",(VLOOKUP(C593,특검!$D$2:$G$45,4,0)))</f>
        <v/>
      </c>
      <c r="E593" s="45" t="s">
        <v>735</v>
      </c>
    </row>
    <row r="594" spans="1:5">
      <c r="A594" s="45" t="str">
        <f>IF(ISERROR(VLOOKUP(C594,특검!$D$2:$G$45,2,0)),"",(VLOOKUP(C594,특검!$D$2:$G$45,2,0)))</f>
        <v/>
      </c>
      <c r="C594" s="45">
        <v>0</v>
      </c>
      <c r="D594" s="51" t="str">
        <f>IF(ISERROR(VLOOKUP(C594,특검!$D$2:$G$45,4,0)),"",(VLOOKUP(C594,특검!$D$2:$G$45,4,0)))</f>
        <v/>
      </c>
      <c r="E594" s="45" t="s">
        <v>735</v>
      </c>
    </row>
    <row r="595" spans="1:5">
      <c r="A595" s="45" t="str">
        <f>IF(ISERROR(VLOOKUP(C595,특검!$D$2:$G$45,2,0)),"",(VLOOKUP(C595,특검!$D$2:$G$45,2,0)))</f>
        <v/>
      </c>
      <c r="C595" s="45">
        <v>0</v>
      </c>
      <c r="D595" s="51" t="str">
        <f>IF(ISERROR(VLOOKUP(C595,특검!$D$2:$G$45,4,0)),"",(VLOOKUP(C595,특검!$D$2:$G$45,4,0)))</f>
        <v/>
      </c>
      <c r="E595" s="45" t="s">
        <v>735</v>
      </c>
    </row>
    <row r="596" spans="1:5">
      <c r="A596" s="45" t="str">
        <f>IF(ISERROR(VLOOKUP(C596,특검!$D$2:$G$45,2,0)),"",(VLOOKUP(C596,특검!$D$2:$G$45,2,0)))</f>
        <v/>
      </c>
      <c r="C596" s="45">
        <v>0</v>
      </c>
      <c r="D596" s="51" t="str">
        <f>IF(ISERROR(VLOOKUP(C596,특검!$D$2:$G$45,4,0)),"",(VLOOKUP(C596,특검!$D$2:$G$45,4,0)))</f>
        <v/>
      </c>
      <c r="E596" s="45" t="s">
        <v>735</v>
      </c>
    </row>
    <row r="597" spans="1:5">
      <c r="A597" s="45" t="str">
        <f>IF(ISERROR(VLOOKUP(C597,특검!$D$2:$G$45,2,0)),"",(VLOOKUP(C597,특검!$D$2:$G$45,2,0)))</f>
        <v/>
      </c>
      <c r="C597" s="45">
        <v>0</v>
      </c>
      <c r="D597" s="51" t="str">
        <f>IF(ISERROR(VLOOKUP(C597,특검!$D$2:$G$45,4,0)),"",(VLOOKUP(C597,특검!$D$2:$G$45,4,0)))</f>
        <v/>
      </c>
      <c r="E597" s="45" t="s">
        <v>735</v>
      </c>
    </row>
    <row r="598" spans="1:5">
      <c r="A598" s="45" t="str">
        <f>IF(ISERROR(VLOOKUP(C598,특검!$D$2:$G$45,2,0)),"",(VLOOKUP(C598,특검!$D$2:$G$45,2,0)))</f>
        <v/>
      </c>
      <c r="C598" s="45">
        <v>0</v>
      </c>
      <c r="D598" s="51" t="str">
        <f>IF(ISERROR(VLOOKUP(C598,특검!$D$2:$G$45,4,0)),"",(VLOOKUP(C598,특검!$D$2:$G$45,4,0)))</f>
        <v/>
      </c>
      <c r="E598" s="45" t="s">
        <v>735</v>
      </c>
    </row>
    <row r="599" spans="1:5">
      <c r="A599" s="45" t="str">
        <f>IF(ISERROR(VLOOKUP(C599,특검!$D$2:$G$45,2,0)),"",(VLOOKUP(C599,특검!$D$2:$G$45,2,0)))</f>
        <v/>
      </c>
      <c r="C599" s="45">
        <v>0</v>
      </c>
      <c r="D599" s="51" t="str">
        <f>IF(ISERROR(VLOOKUP(C599,특검!$D$2:$G$45,4,0)),"",(VLOOKUP(C599,특검!$D$2:$G$45,4,0)))</f>
        <v/>
      </c>
      <c r="E599" s="45" t="s">
        <v>735</v>
      </c>
    </row>
    <row r="600" spans="1:5">
      <c r="A600" s="45" t="str">
        <f>IF(ISERROR(VLOOKUP(C600,특검!$D$2:$G$45,2,0)),"",(VLOOKUP(C600,특검!$D$2:$G$45,2,0)))</f>
        <v/>
      </c>
      <c r="C600" s="45">
        <v>0</v>
      </c>
      <c r="D600" s="51" t="str">
        <f>IF(ISERROR(VLOOKUP(C600,특검!$D$2:$G$45,4,0)),"",(VLOOKUP(C600,특검!$D$2:$G$45,4,0)))</f>
        <v/>
      </c>
      <c r="E600" s="45" t="s">
        <v>735</v>
      </c>
    </row>
    <row r="601" spans="1:5">
      <c r="A601" s="45" t="str">
        <f>IF(ISERROR(VLOOKUP(C601,특검!$D$2:$G$45,2,0)),"",(VLOOKUP(C601,특검!$D$2:$G$45,2,0)))</f>
        <v/>
      </c>
      <c r="C601" s="45">
        <v>0</v>
      </c>
      <c r="D601" s="51" t="str">
        <f>IF(ISERROR(VLOOKUP(C601,특검!$D$2:$G$45,4,0)),"",(VLOOKUP(C601,특검!$D$2:$G$45,4,0)))</f>
        <v/>
      </c>
      <c r="E601" s="45" t="s">
        <v>735</v>
      </c>
    </row>
    <row r="602" spans="1:5">
      <c r="A602" s="45" t="str">
        <f>IF(ISERROR(VLOOKUP(C602,특검!$D$2:$G$45,2,0)),"",(VLOOKUP(C602,특검!$D$2:$G$45,2,0)))</f>
        <v/>
      </c>
      <c r="C602" s="45">
        <v>0</v>
      </c>
      <c r="D602" s="51" t="str">
        <f>IF(ISERROR(VLOOKUP(C602,특검!$D$2:$G$45,4,0)),"",(VLOOKUP(C602,특검!$D$2:$G$45,4,0)))</f>
        <v/>
      </c>
      <c r="E602" s="45" t="s">
        <v>735</v>
      </c>
    </row>
    <row r="603" spans="1:5">
      <c r="A603" s="45" t="str">
        <f>IF(ISERROR(VLOOKUP(C603,특검!$D$2:$G$45,2,0)),"",(VLOOKUP(C603,특검!$D$2:$G$45,2,0)))</f>
        <v/>
      </c>
      <c r="C603" s="45">
        <v>0</v>
      </c>
      <c r="D603" s="51" t="str">
        <f>IF(ISERROR(VLOOKUP(C603,특검!$D$2:$G$45,4,0)),"",(VLOOKUP(C603,특검!$D$2:$G$45,4,0)))</f>
        <v/>
      </c>
      <c r="E603" s="45" t="s">
        <v>735</v>
      </c>
    </row>
    <row r="604" spans="1:5">
      <c r="A604" s="45" t="str">
        <f>IF(ISERROR(VLOOKUP(C604,특검!$D$2:$G$45,2,0)),"",(VLOOKUP(C604,특검!$D$2:$G$45,2,0)))</f>
        <v/>
      </c>
      <c r="C604" s="45">
        <v>0</v>
      </c>
      <c r="D604" s="51" t="str">
        <f>IF(ISERROR(VLOOKUP(C604,특검!$D$2:$G$45,4,0)),"",(VLOOKUP(C604,특검!$D$2:$G$45,4,0)))</f>
        <v/>
      </c>
      <c r="E604" s="45" t="s">
        <v>735</v>
      </c>
    </row>
    <row r="605" spans="1:5">
      <c r="A605" s="45" t="str">
        <f>IF(ISERROR(VLOOKUP(C605,특검!$D$2:$G$45,2,0)),"",(VLOOKUP(C605,특검!$D$2:$G$45,2,0)))</f>
        <v/>
      </c>
      <c r="C605" s="45">
        <v>0</v>
      </c>
      <c r="D605" s="51" t="str">
        <f>IF(ISERROR(VLOOKUP(C605,특검!$D$2:$G$45,4,0)),"",(VLOOKUP(C605,특검!$D$2:$G$45,4,0)))</f>
        <v/>
      </c>
      <c r="E605" s="45" t="s">
        <v>735</v>
      </c>
    </row>
    <row r="606" spans="1:5">
      <c r="A606" s="45" t="str">
        <f>IF(ISERROR(VLOOKUP(C606,특검!$D$2:$G$45,2,0)),"",(VLOOKUP(C606,특검!$D$2:$G$45,2,0)))</f>
        <v/>
      </c>
      <c r="C606" s="45">
        <v>0</v>
      </c>
      <c r="D606" s="51" t="str">
        <f>IF(ISERROR(VLOOKUP(C606,특검!$D$2:$G$45,4,0)),"",(VLOOKUP(C606,특검!$D$2:$G$45,4,0)))</f>
        <v/>
      </c>
      <c r="E606" s="45" t="s">
        <v>735</v>
      </c>
    </row>
    <row r="607" spans="1:5">
      <c r="A607" s="45" t="str">
        <f>IF(ISERROR(VLOOKUP(C607,특검!$D$2:$G$45,2,0)),"",(VLOOKUP(C607,특검!$D$2:$G$45,2,0)))</f>
        <v/>
      </c>
      <c r="C607" s="45">
        <v>0</v>
      </c>
      <c r="D607" s="51" t="str">
        <f>IF(ISERROR(VLOOKUP(C607,특검!$D$2:$G$45,4,0)),"",(VLOOKUP(C607,특검!$D$2:$G$45,4,0)))</f>
        <v/>
      </c>
      <c r="E607" s="45" t="s">
        <v>735</v>
      </c>
    </row>
    <row r="608" spans="1:5">
      <c r="A608" s="45" t="str">
        <f>IF(ISERROR(VLOOKUP(C608,특검!$D$2:$G$45,2,0)),"",(VLOOKUP(C608,특검!$D$2:$G$45,2,0)))</f>
        <v/>
      </c>
      <c r="C608" s="45">
        <v>0</v>
      </c>
      <c r="D608" s="51" t="str">
        <f>IF(ISERROR(VLOOKUP(C608,특검!$D$2:$G$45,4,0)),"",(VLOOKUP(C608,특검!$D$2:$G$45,4,0)))</f>
        <v/>
      </c>
      <c r="E608" s="45" t="s">
        <v>735</v>
      </c>
    </row>
    <row r="609" spans="1:5">
      <c r="A609" s="45" t="str">
        <f>IF(ISERROR(VLOOKUP(C609,특검!$D$2:$G$45,2,0)),"",(VLOOKUP(C609,특검!$D$2:$G$45,2,0)))</f>
        <v/>
      </c>
      <c r="C609" s="45">
        <v>0</v>
      </c>
      <c r="D609" s="51" t="str">
        <f>IF(ISERROR(VLOOKUP(C609,특검!$D$2:$G$45,4,0)),"",(VLOOKUP(C609,특검!$D$2:$G$45,4,0)))</f>
        <v/>
      </c>
      <c r="E609" s="45" t="s">
        <v>735</v>
      </c>
    </row>
    <row r="610" spans="1:5">
      <c r="A610" s="45" t="str">
        <f>IF(ISERROR(VLOOKUP(C610,특검!$D$2:$G$45,2,0)),"",(VLOOKUP(C610,특검!$D$2:$G$45,2,0)))</f>
        <v/>
      </c>
      <c r="C610" s="45">
        <v>0</v>
      </c>
      <c r="D610" s="51" t="str">
        <f>IF(ISERROR(VLOOKUP(C610,특검!$D$2:$G$45,4,0)),"",(VLOOKUP(C610,특검!$D$2:$G$45,4,0)))</f>
        <v/>
      </c>
      <c r="E610" s="45" t="s">
        <v>735</v>
      </c>
    </row>
    <row r="611" spans="1:5">
      <c r="A611" s="45" t="str">
        <f>IF(ISERROR(VLOOKUP(C611,특검!$D$2:$G$45,2,0)),"",(VLOOKUP(C611,특검!$D$2:$G$45,2,0)))</f>
        <v/>
      </c>
      <c r="C611" s="45">
        <v>0</v>
      </c>
      <c r="D611" s="51" t="str">
        <f>IF(ISERROR(VLOOKUP(C611,특검!$D$2:$G$45,4,0)),"",(VLOOKUP(C611,특검!$D$2:$G$45,4,0)))</f>
        <v/>
      </c>
      <c r="E611" s="45" t="s">
        <v>735</v>
      </c>
    </row>
    <row r="612" spans="1:5">
      <c r="A612" s="45" t="str">
        <f>IF(ISERROR(VLOOKUP(C612,특검!$D$2:$G$45,2,0)),"",(VLOOKUP(C612,특검!$D$2:$G$45,2,0)))</f>
        <v/>
      </c>
      <c r="C612" s="45">
        <v>0</v>
      </c>
      <c r="D612" s="51" t="str">
        <f>IF(ISERROR(VLOOKUP(C612,특검!$D$2:$G$45,4,0)),"",(VLOOKUP(C612,특검!$D$2:$G$45,4,0)))</f>
        <v/>
      </c>
      <c r="E612" s="45" t="s">
        <v>735</v>
      </c>
    </row>
    <row r="613" spans="1:5">
      <c r="A613" s="45" t="str">
        <f>IF(ISERROR(VLOOKUP(C613,특검!$D$2:$G$45,2,0)),"",(VLOOKUP(C613,특검!$D$2:$G$45,2,0)))</f>
        <v/>
      </c>
      <c r="C613" s="45">
        <v>0</v>
      </c>
      <c r="D613" s="51" t="str">
        <f>IF(ISERROR(VLOOKUP(C613,특검!$D$2:$G$45,4,0)),"",(VLOOKUP(C613,특검!$D$2:$G$45,4,0)))</f>
        <v/>
      </c>
      <c r="E613" s="45" t="s">
        <v>735</v>
      </c>
    </row>
    <row r="614" spans="1:5">
      <c r="A614" s="45" t="str">
        <f>IF(ISERROR(VLOOKUP(C614,특검!$D$2:$G$45,2,0)),"",(VLOOKUP(C614,특검!$D$2:$G$45,2,0)))</f>
        <v/>
      </c>
      <c r="C614" s="45">
        <v>0</v>
      </c>
      <c r="D614" s="51" t="str">
        <f>IF(ISERROR(VLOOKUP(C614,특검!$D$2:$G$45,4,0)),"",(VLOOKUP(C614,특검!$D$2:$G$45,4,0)))</f>
        <v/>
      </c>
      <c r="E614" s="45" t="s">
        <v>735</v>
      </c>
    </row>
    <row r="615" spans="1:5">
      <c r="A615" s="45" t="str">
        <f>IF(ISERROR(VLOOKUP(C615,특검!$D$2:$G$45,2,0)),"",(VLOOKUP(C615,특검!$D$2:$G$45,2,0)))</f>
        <v/>
      </c>
      <c r="C615" s="45">
        <v>0</v>
      </c>
      <c r="D615" s="51" t="str">
        <f>IF(ISERROR(VLOOKUP(C615,특검!$D$2:$G$45,4,0)),"",(VLOOKUP(C615,특검!$D$2:$G$45,4,0)))</f>
        <v/>
      </c>
      <c r="E615" s="45" t="s">
        <v>735</v>
      </c>
    </row>
    <row r="616" spans="1:5">
      <c r="A616" s="45" t="str">
        <f>IF(ISERROR(VLOOKUP(C616,특검!$D$2:$G$45,2,0)),"",(VLOOKUP(C616,특검!$D$2:$G$45,2,0)))</f>
        <v/>
      </c>
      <c r="C616" s="45">
        <v>0</v>
      </c>
      <c r="D616" s="51" t="str">
        <f>IF(ISERROR(VLOOKUP(C616,특검!$D$2:$G$45,4,0)),"",(VLOOKUP(C616,특검!$D$2:$G$45,4,0)))</f>
        <v/>
      </c>
      <c r="E616" s="45" t="s">
        <v>735</v>
      </c>
    </row>
    <row r="617" spans="1:5">
      <c r="A617" s="45" t="str">
        <f>IF(ISERROR(VLOOKUP(C617,특검!$D$2:$G$45,2,0)),"",(VLOOKUP(C617,특검!$D$2:$G$45,2,0)))</f>
        <v/>
      </c>
      <c r="C617" s="45">
        <v>0</v>
      </c>
      <c r="D617" s="51" t="str">
        <f>IF(ISERROR(VLOOKUP(C617,특검!$D$2:$G$45,4,0)),"",(VLOOKUP(C617,특검!$D$2:$G$45,4,0)))</f>
        <v/>
      </c>
      <c r="E617" s="45" t="s">
        <v>735</v>
      </c>
    </row>
    <row r="618" spans="1:5">
      <c r="A618" s="45" t="str">
        <f>IF(ISERROR(VLOOKUP(C618,특검!$D$2:$G$45,2,0)),"",(VLOOKUP(C618,특검!$D$2:$G$45,2,0)))</f>
        <v/>
      </c>
      <c r="C618" s="45">
        <v>0</v>
      </c>
      <c r="D618" s="51" t="str">
        <f>IF(ISERROR(VLOOKUP(C618,특검!$D$2:$G$45,4,0)),"",(VLOOKUP(C618,특검!$D$2:$G$45,4,0)))</f>
        <v/>
      </c>
      <c r="E618" s="45" t="s">
        <v>735</v>
      </c>
    </row>
    <row r="619" spans="1:5">
      <c r="A619" s="45" t="str">
        <f>IF(ISERROR(VLOOKUP(C619,특검!$D$2:$G$45,2,0)),"",(VLOOKUP(C619,특검!$D$2:$G$45,2,0)))</f>
        <v/>
      </c>
      <c r="C619" s="45">
        <v>0</v>
      </c>
      <c r="D619" s="51" t="str">
        <f>IF(ISERROR(VLOOKUP(C619,특검!$D$2:$G$45,4,0)),"",(VLOOKUP(C619,특검!$D$2:$G$45,4,0)))</f>
        <v/>
      </c>
      <c r="E619" s="45" t="s">
        <v>735</v>
      </c>
    </row>
    <row r="620" spans="1:5">
      <c r="A620" s="45" t="str">
        <f>IF(ISERROR(VLOOKUP(C620,특검!$D$2:$G$45,2,0)),"",(VLOOKUP(C620,특검!$D$2:$G$45,2,0)))</f>
        <v/>
      </c>
      <c r="C620" s="45">
        <v>0</v>
      </c>
      <c r="D620" s="51" t="str">
        <f>IF(ISERROR(VLOOKUP(C620,특검!$D$2:$G$45,4,0)),"",(VLOOKUP(C620,특검!$D$2:$G$45,4,0)))</f>
        <v/>
      </c>
      <c r="E620" s="45" t="s">
        <v>735</v>
      </c>
    </row>
    <row r="621" spans="1:5">
      <c r="A621" s="45" t="str">
        <f>IF(ISERROR(VLOOKUP(C621,특검!$D$2:$G$45,2,0)),"",(VLOOKUP(C621,특검!$D$2:$G$45,2,0)))</f>
        <v/>
      </c>
      <c r="C621" s="45">
        <v>0</v>
      </c>
      <c r="D621" s="51" t="str">
        <f>IF(ISERROR(VLOOKUP(C621,특검!$D$2:$G$45,4,0)),"",(VLOOKUP(C621,특검!$D$2:$G$45,4,0)))</f>
        <v/>
      </c>
      <c r="E621" s="45" t="s">
        <v>735</v>
      </c>
    </row>
    <row r="622" spans="1:5">
      <c r="A622" s="45" t="str">
        <f>IF(ISERROR(VLOOKUP(C622,특검!$D$2:$G$45,2,0)),"",(VLOOKUP(C622,특검!$D$2:$G$45,2,0)))</f>
        <v/>
      </c>
      <c r="C622" s="45">
        <v>0</v>
      </c>
      <c r="D622" s="51" t="str">
        <f>IF(ISERROR(VLOOKUP(C622,특검!$D$2:$G$45,4,0)),"",(VLOOKUP(C622,특검!$D$2:$G$45,4,0)))</f>
        <v/>
      </c>
      <c r="E622" s="45" t="s">
        <v>735</v>
      </c>
    </row>
    <row r="623" spans="1:5">
      <c r="A623" s="45" t="str">
        <f>IF(ISERROR(VLOOKUP(C623,특검!$D$2:$G$45,2,0)),"",(VLOOKUP(C623,특검!$D$2:$G$45,2,0)))</f>
        <v/>
      </c>
      <c r="C623" s="45">
        <v>0</v>
      </c>
      <c r="D623" s="51" t="str">
        <f>IF(ISERROR(VLOOKUP(C623,특검!$D$2:$G$45,4,0)),"",(VLOOKUP(C623,특검!$D$2:$G$45,4,0)))</f>
        <v/>
      </c>
      <c r="E623" s="45" t="s">
        <v>735</v>
      </c>
    </row>
    <row r="624" spans="1:5">
      <c r="A624" s="45" t="str">
        <f>IF(ISERROR(VLOOKUP(C624,특검!$D$2:$G$45,2,0)),"",(VLOOKUP(C624,특검!$D$2:$G$45,2,0)))</f>
        <v/>
      </c>
      <c r="C624" s="45">
        <v>0</v>
      </c>
      <c r="D624" s="51" t="str">
        <f>IF(ISERROR(VLOOKUP(C624,특검!$D$2:$G$45,4,0)),"",(VLOOKUP(C624,특검!$D$2:$G$45,4,0)))</f>
        <v/>
      </c>
      <c r="E624" s="45" t="s">
        <v>735</v>
      </c>
    </row>
    <row r="625" spans="1:5">
      <c r="A625" s="45" t="str">
        <f>IF(ISERROR(VLOOKUP(C625,특검!$D$2:$G$45,2,0)),"",(VLOOKUP(C625,특검!$D$2:$G$45,2,0)))</f>
        <v/>
      </c>
      <c r="C625" s="45">
        <v>0</v>
      </c>
      <c r="D625" s="51" t="str">
        <f>IF(ISERROR(VLOOKUP(C625,특검!$D$2:$G$45,4,0)),"",(VLOOKUP(C625,특검!$D$2:$G$45,4,0)))</f>
        <v/>
      </c>
      <c r="E625" s="45" t="s">
        <v>735</v>
      </c>
    </row>
    <row r="626" spans="1:5">
      <c r="A626" s="45" t="str">
        <f>IF(ISERROR(VLOOKUP(C626,특검!$D$2:$G$45,2,0)),"",(VLOOKUP(C626,특검!$D$2:$G$45,2,0)))</f>
        <v/>
      </c>
      <c r="C626" s="45">
        <v>0</v>
      </c>
      <c r="D626" s="51" t="str">
        <f>IF(ISERROR(VLOOKUP(C626,특검!$D$2:$G$45,4,0)),"",(VLOOKUP(C626,특검!$D$2:$G$45,4,0)))</f>
        <v/>
      </c>
      <c r="E626" s="45" t="s">
        <v>735</v>
      </c>
    </row>
    <row r="627" spans="1:5">
      <c r="A627" s="45" t="str">
        <f>IF(ISERROR(VLOOKUP(C627,특검!$D$2:$G$45,2,0)),"",(VLOOKUP(C627,특검!$D$2:$G$45,2,0)))</f>
        <v/>
      </c>
      <c r="C627" s="45">
        <v>0</v>
      </c>
      <c r="D627" s="51" t="str">
        <f>IF(ISERROR(VLOOKUP(C627,특검!$D$2:$G$45,4,0)),"",(VLOOKUP(C627,특검!$D$2:$G$45,4,0)))</f>
        <v/>
      </c>
      <c r="E627" s="45" t="s">
        <v>735</v>
      </c>
    </row>
    <row r="628" spans="1:5">
      <c r="A628" s="45" t="str">
        <f>IF(ISERROR(VLOOKUP(C628,특검!$D$2:$G$45,2,0)),"",(VLOOKUP(C628,특검!$D$2:$G$45,2,0)))</f>
        <v/>
      </c>
      <c r="C628" s="45">
        <v>0</v>
      </c>
      <c r="D628" s="51" t="str">
        <f>IF(ISERROR(VLOOKUP(C628,특검!$D$2:$G$45,4,0)),"",(VLOOKUP(C628,특검!$D$2:$G$45,4,0)))</f>
        <v/>
      </c>
      <c r="E628" s="45" t="s">
        <v>735</v>
      </c>
    </row>
    <row r="629" spans="1:5">
      <c r="A629" s="45" t="str">
        <f>IF(ISERROR(VLOOKUP(C629,특검!$D$2:$G$45,2,0)),"",(VLOOKUP(C629,특검!$D$2:$G$45,2,0)))</f>
        <v/>
      </c>
      <c r="C629" s="45">
        <v>0</v>
      </c>
      <c r="D629" s="51" t="str">
        <f>IF(ISERROR(VLOOKUP(C629,특검!$D$2:$G$45,4,0)),"",(VLOOKUP(C629,특검!$D$2:$G$45,4,0)))</f>
        <v/>
      </c>
      <c r="E629" s="45" t="s">
        <v>735</v>
      </c>
    </row>
    <row r="630" spans="1:5">
      <c r="A630" s="45" t="str">
        <f>IF(ISERROR(VLOOKUP(C630,특검!$D$2:$G$45,2,0)),"",(VLOOKUP(C630,특검!$D$2:$G$45,2,0)))</f>
        <v/>
      </c>
      <c r="C630" s="45">
        <v>0</v>
      </c>
      <c r="D630" s="51" t="str">
        <f>IF(ISERROR(VLOOKUP(C630,특검!$D$2:$G$45,4,0)),"",(VLOOKUP(C630,특검!$D$2:$G$45,4,0)))</f>
        <v/>
      </c>
      <c r="E630" s="45" t="s">
        <v>735</v>
      </c>
    </row>
    <row r="631" spans="1:5">
      <c r="A631" s="45" t="str">
        <f>IF(ISERROR(VLOOKUP(C631,특검!$D$2:$G$45,2,0)),"",(VLOOKUP(C631,특검!$D$2:$G$45,2,0)))</f>
        <v/>
      </c>
      <c r="C631" s="45">
        <v>0</v>
      </c>
      <c r="D631" s="51" t="str">
        <f>IF(ISERROR(VLOOKUP(C631,특검!$D$2:$G$45,4,0)),"",(VLOOKUP(C631,특검!$D$2:$G$45,4,0)))</f>
        <v/>
      </c>
      <c r="E631" s="45" t="s">
        <v>735</v>
      </c>
    </row>
    <row r="632" spans="1:5">
      <c r="A632" s="45" t="str">
        <f>IF(ISERROR(VLOOKUP(C632,특검!$D$2:$G$45,2,0)),"",(VLOOKUP(C632,특검!$D$2:$G$45,2,0)))</f>
        <v/>
      </c>
      <c r="C632" s="45">
        <v>0</v>
      </c>
      <c r="D632" s="51" t="str">
        <f>IF(ISERROR(VLOOKUP(C632,특검!$D$2:$G$45,4,0)),"",(VLOOKUP(C632,특검!$D$2:$G$45,4,0)))</f>
        <v/>
      </c>
      <c r="E632" s="45" t="s">
        <v>735</v>
      </c>
    </row>
    <row r="633" spans="1:5">
      <c r="A633" s="45" t="str">
        <f>IF(ISERROR(VLOOKUP(C633,특검!$D$2:$G$45,2,0)),"",(VLOOKUP(C633,특검!$D$2:$G$45,2,0)))</f>
        <v/>
      </c>
      <c r="C633" s="45">
        <v>0</v>
      </c>
      <c r="D633" s="51" t="str">
        <f>IF(ISERROR(VLOOKUP(C633,특검!$D$2:$G$45,4,0)),"",(VLOOKUP(C633,특검!$D$2:$G$45,4,0)))</f>
        <v/>
      </c>
      <c r="E633" s="45" t="s">
        <v>735</v>
      </c>
    </row>
    <row r="634" spans="1:5">
      <c r="A634" s="45" t="str">
        <f>IF(ISERROR(VLOOKUP(C634,특검!$D$2:$G$45,2,0)),"",(VLOOKUP(C634,특검!$D$2:$G$45,2,0)))</f>
        <v/>
      </c>
      <c r="C634" s="45">
        <v>0</v>
      </c>
      <c r="D634" s="51" t="str">
        <f>IF(ISERROR(VLOOKUP(C634,특검!$D$2:$G$45,4,0)),"",(VLOOKUP(C634,특검!$D$2:$G$45,4,0)))</f>
        <v/>
      </c>
      <c r="E634" s="45" t="s">
        <v>735</v>
      </c>
    </row>
    <row r="635" spans="1:5">
      <c r="A635" s="45" t="str">
        <f>IF(ISERROR(VLOOKUP(C635,특검!$D$2:$G$45,2,0)),"",(VLOOKUP(C635,특검!$D$2:$G$45,2,0)))</f>
        <v/>
      </c>
      <c r="C635" s="45">
        <v>0</v>
      </c>
      <c r="D635" s="51" t="str">
        <f>IF(ISERROR(VLOOKUP(C635,특검!$D$2:$G$45,4,0)),"",(VLOOKUP(C635,특검!$D$2:$G$45,4,0)))</f>
        <v/>
      </c>
      <c r="E635" s="45" t="s">
        <v>735</v>
      </c>
    </row>
    <row r="636" spans="1:5">
      <c r="A636" s="45" t="str">
        <f>IF(ISERROR(VLOOKUP(C636,특검!$D$2:$G$45,2,0)),"",(VLOOKUP(C636,특검!$D$2:$G$45,2,0)))</f>
        <v/>
      </c>
      <c r="C636" s="45">
        <v>0</v>
      </c>
      <c r="D636" s="51" t="str">
        <f>IF(ISERROR(VLOOKUP(C636,특검!$D$2:$G$45,4,0)),"",(VLOOKUP(C636,특검!$D$2:$G$45,4,0)))</f>
        <v/>
      </c>
      <c r="E636" s="45" t="s">
        <v>735</v>
      </c>
    </row>
    <row r="637" spans="1:5">
      <c r="A637" s="45" t="str">
        <f>IF(ISERROR(VLOOKUP(C637,특검!$D$2:$G$45,2,0)),"",(VLOOKUP(C637,특검!$D$2:$G$45,2,0)))</f>
        <v/>
      </c>
      <c r="C637" s="45">
        <v>0</v>
      </c>
      <c r="D637" s="51" t="str">
        <f>IF(ISERROR(VLOOKUP(C637,특검!$D$2:$G$45,4,0)),"",(VLOOKUP(C637,특검!$D$2:$G$45,4,0)))</f>
        <v/>
      </c>
      <c r="E637" s="45" t="s">
        <v>735</v>
      </c>
    </row>
    <row r="638" spans="1:5">
      <c r="A638" s="45" t="str">
        <f>IF(ISERROR(VLOOKUP(C638,특검!$D$2:$G$45,2,0)),"",(VLOOKUP(C638,특검!$D$2:$G$45,2,0)))</f>
        <v/>
      </c>
      <c r="C638" s="45">
        <v>0</v>
      </c>
      <c r="D638" s="51" t="str">
        <f>IF(ISERROR(VLOOKUP(C638,특검!$D$2:$G$45,4,0)),"",(VLOOKUP(C638,특검!$D$2:$G$45,4,0)))</f>
        <v/>
      </c>
      <c r="E638" s="45" t="s">
        <v>735</v>
      </c>
    </row>
    <row r="639" spans="1:5">
      <c r="A639" s="45" t="str">
        <f>IF(ISERROR(VLOOKUP(C639,특검!$D$2:$G$45,2,0)),"",(VLOOKUP(C639,특검!$D$2:$G$45,2,0)))</f>
        <v/>
      </c>
      <c r="C639" s="45">
        <v>0</v>
      </c>
      <c r="D639" s="51" t="str">
        <f>IF(ISERROR(VLOOKUP(C639,특검!$D$2:$G$45,4,0)),"",(VLOOKUP(C639,특검!$D$2:$G$45,4,0)))</f>
        <v/>
      </c>
      <c r="E639" s="45" t="s">
        <v>735</v>
      </c>
    </row>
    <row r="640" spans="1:5">
      <c r="A640" s="45" t="str">
        <f>IF(ISERROR(VLOOKUP(C640,특검!$D$2:$G$45,2,0)),"",(VLOOKUP(C640,특검!$D$2:$G$45,2,0)))</f>
        <v/>
      </c>
      <c r="C640" s="45">
        <v>0</v>
      </c>
      <c r="D640" s="51" t="str">
        <f>IF(ISERROR(VLOOKUP(C640,특검!$D$2:$G$45,4,0)),"",(VLOOKUP(C640,특검!$D$2:$G$45,4,0)))</f>
        <v/>
      </c>
      <c r="E640" s="45" t="s">
        <v>735</v>
      </c>
    </row>
    <row r="641" spans="1:5">
      <c r="A641" s="45" t="str">
        <f>IF(ISERROR(VLOOKUP(C641,특검!$D$2:$G$45,2,0)),"",(VLOOKUP(C641,특검!$D$2:$G$45,2,0)))</f>
        <v/>
      </c>
      <c r="C641" s="45">
        <v>0</v>
      </c>
      <c r="D641" s="51" t="str">
        <f>IF(ISERROR(VLOOKUP(C641,특검!$D$2:$G$45,4,0)),"",(VLOOKUP(C641,특검!$D$2:$G$45,4,0)))</f>
        <v/>
      </c>
      <c r="E641" s="45" t="s">
        <v>735</v>
      </c>
    </row>
    <row r="642" spans="1:5">
      <c r="A642" s="45" t="str">
        <f>IF(ISERROR(VLOOKUP(C642,특검!$D$2:$G$45,2,0)),"",(VLOOKUP(C642,특검!$D$2:$G$45,2,0)))</f>
        <v/>
      </c>
      <c r="C642" s="45">
        <v>0</v>
      </c>
      <c r="D642" s="51" t="str">
        <f>IF(ISERROR(VLOOKUP(C642,특검!$D$2:$G$45,4,0)),"",(VLOOKUP(C642,특검!$D$2:$G$45,4,0)))</f>
        <v/>
      </c>
      <c r="E642" s="45" t="s">
        <v>735</v>
      </c>
    </row>
    <row r="643" spans="1:5">
      <c r="A643" s="45" t="str">
        <f>IF(ISERROR(VLOOKUP(C643,특검!$D$2:$G$45,2,0)),"",(VLOOKUP(C643,특검!$D$2:$G$45,2,0)))</f>
        <v/>
      </c>
      <c r="C643" s="45">
        <v>0</v>
      </c>
      <c r="D643" s="51" t="str">
        <f>IF(ISERROR(VLOOKUP(C643,특검!$D$2:$G$45,4,0)),"",(VLOOKUP(C643,특검!$D$2:$G$45,4,0)))</f>
        <v/>
      </c>
      <c r="E643" s="45" t="s">
        <v>735</v>
      </c>
    </row>
    <row r="644" spans="1:5">
      <c r="A644" s="45" t="str">
        <f>IF(ISERROR(VLOOKUP(C644,특검!$D$2:$G$45,2,0)),"",(VLOOKUP(C644,특검!$D$2:$G$45,2,0)))</f>
        <v/>
      </c>
      <c r="C644" s="45">
        <v>0</v>
      </c>
      <c r="D644" s="51" t="str">
        <f>IF(ISERROR(VLOOKUP(C644,특검!$D$2:$G$45,4,0)),"",(VLOOKUP(C644,특검!$D$2:$G$45,4,0)))</f>
        <v/>
      </c>
      <c r="E644" s="45" t="s">
        <v>735</v>
      </c>
    </row>
    <row r="645" spans="1:5">
      <c r="A645" s="45" t="str">
        <f>IF(ISERROR(VLOOKUP(C645,특검!$D$2:$G$45,2,0)),"",(VLOOKUP(C645,특검!$D$2:$G$45,2,0)))</f>
        <v/>
      </c>
      <c r="C645" s="45">
        <v>0</v>
      </c>
      <c r="D645" s="51" t="str">
        <f>IF(ISERROR(VLOOKUP(C645,특검!$D$2:$G$45,4,0)),"",(VLOOKUP(C645,특검!$D$2:$G$45,4,0)))</f>
        <v/>
      </c>
      <c r="E645" s="45" t="s">
        <v>735</v>
      </c>
    </row>
    <row r="646" spans="1:5">
      <c r="A646" s="45" t="str">
        <f>IF(ISERROR(VLOOKUP(C646,특검!$D$2:$G$45,2,0)),"",(VLOOKUP(C646,특검!$D$2:$G$45,2,0)))</f>
        <v/>
      </c>
      <c r="C646" s="45">
        <v>0</v>
      </c>
      <c r="D646" s="51" t="str">
        <f>IF(ISERROR(VLOOKUP(C646,특검!$D$2:$G$45,4,0)),"",(VLOOKUP(C646,특검!$D$2:$G$45,4,0)))</f>
        <v/>
      </c>
      <c r="E646" s="45" t="s">
        <v>735</v>
      </c>
    </row>
    <row r="647" spans="1:5">
      <c r="A647" s="45" t="str">
        <f>IF(ISERROR(VLOOKUP(C647,특검!$D$2:$G$45,2,0)),"",(VLOOKUP(C647,특검!$D$2:$G$45,2,0)))</f>
        <v/>
      </c>
      <c r="C647" s="45">
        <v>0</v>
      </c>
      <c r="D647" s="51" t="str">
        <f>IF(ISERROR(VLOOKUP(C647,특검!$D$2:$G$45,4,0)),"",(VLOOKUP(C647,특검!$D$2:$G$45,4,0)))</f>
        <v/>
      </c>
      <c r="E647" s="45" t="s">
        <v>735</v>
      </c>
    </row>
    <row r="648" spans="1:5">
      <c r="A648" s="45" t="str">
        <f>IF(ISERROR(VLOOKUP(C648,특검!$D$2:$G$45,2,0)),"",(VLOOKUP(C648,특검!$D$2:$G$45,2,0)))</f>
        <v/>
      </c>
      <c r="C648" s="45">
        <v>0</v>
      </c>
      <c r="D648" s="51" t="str">
        <f>IF(ISERROR(VLOOKUP(C648,특검!$D$2:$G$45,4,0)),"",(VLOOKUP(C648,특검!$D$2:$G$45,4,0)))</f>
        <v/>
      </c>
      <c r="E648" s="45" t="s">
        <v>735</v>
      </c>
    </row>
    <row r="649" spans="1:5">
      <c r="A649" s="45" t="str">
        <f>IF(ISERROR(VLOOKUP(C649,특검!$D$2:$G$45,2,0)),"",(VLOOKUP(C649,특검!$D$2:$G$45,2,0)))</f>
        <v/>
      </c>
      <c r="C649" s="45">
        <v>0</v>
      </c>
      <c r="D649" s="51" t="str">
        <f>IF(ISERROR(VLOOKUP(C649,특검!$D$2:$G$45,4,0)),"",(VLOOKUP(C649,특검!$D$2:$G$45,4,0)))</f>
        <v/>
      </c>
      <c r="E649" s="45" t="s">
        <v>735</v>
      </c>
    </row>
    <row r="650" spans="1:5">
      <c r="A650" s="45" t="str">
        <f>IF(ISERROR(VLOOKUP(C650,특검!$D$2:$G$45,2,0)),"",(VLOOKUP(C650,특검!$D$2:$G$45,2,0)))</f>
        <v/>
      </c>
      <c r="C650" s="45">
        <v>0</v>
      </c>
      <c r="D650" s="51" t="str">
        <f>IF(ISERROR(VLOOKUP(C650,특검!$D$2:$G$45,4,0)),"",(VLOOKUP(C650,특검!$D$2:$G$45,4,0)))</f>
        <v/>
      </c>
      <c r="E650" s="45" t="s">
        <v>735</v>
      </c>
    </row>
    <row r="651" spans="1:5">
      <c r="C651" s="45">
        <v>0</v>
      </c>
      <c r="D651" s="51" t="str">
        <f>IF(ISERROR(VLOOKUP(C651,특검!$D$2:$G$45,4,0)),"",(VLOOKUP(C651,특검!$D$2:$G$45,4,0)))</f>
        <v/>
      </c>
      <c r="E651" s="45" t="s">
        <v>735</v>
      </c>
    </row>
    <row r="652" spans="1:5">
      <c r="C652" s="45">
        <v>0</v>
      </c>
      <c r="D652" s="51" t="str">
        <f>IF(ISERROR(VLOOKUP(C652,특검!$D$2:$G$45,4,0)),"",(VLOOKUP(C652,특검!$D$2:$G$45,4,0)))</f>
        <v/>
      </c>
      <c r="E652" s="45" t="s">
        <v>735</v>
      </c>
    </row>
    <row r="653" spans="1:5">
      <c r="C653" s="45">
        <v>0</v>
      </c>
      <c r="D653" s="51" t="str">
        <f>IF(ISERROR(VLOOKUP(C653,특검!$D$2:$G$45,4,0)),"",(VLOOKUP(C653,특검!$D$2:$G$45,4,0)))</f>
        <v/>
      </c>
      <c r="E653" s="45" t="s">
        <v>735</v>
      </c>
    </row>
    <row r="654" spans="1:5">
      <c r="C654" s="45">
        <v>0</v>
      </c>
      <c r="D654" s="51" t="str">
        <f>IF(ISERROR(VLOOKUP(C654,특검!$D$2:$G$45,4,0)),"",(VLOOKUP(C654,특검!$D$2:$G$45,4,0)))</f>
        <v/>
      </c>
      <c r="E654" s="45" t="s">
        <v>735</v>
      </c>
    </row>
    <row r="655" spans="1:5">
      <c r="C655" s="45">
        <v>0</v>
      </c>
      <c r="D655" s="51" t="str">
        <f>IF(ISERROR(VLOOKUP(C655,특검!$D$2:$G$45,4,0)),"",(VLOOKUP(C655,특검!$D$2:$G$45,4,0)))</f>
        <v/>
      </c>
      <c r="E655" s="45" t="s">
        <v>735</v>
      </c>
    </row>
    <row r="656" spans="1:5">
      <c r="C656" s="45">
        <v>0</v>
      </c>
      <c r="D656" s="51" t="str">
        <f>IF(ISERROR(VLOOKUP(C656,특검!$D$2:$G$45,4,0)),"",(VLOOKUP(C656,특검!$D$2:$G$45,4,0)))</f>
        <v/>
      </c>
      <c r="E656" s="45" t="s">
        <v>735</v>
      </c>
    </row>
    <row r="657" spans="3:5">
      <c r="C657" s="45">
        <v>0</v>
      </c>
      <c r="D657" s="51" t="str">
        <f>IF(ISERROR(VLOOKUP(C657,특검!$D$2:$G$45,4,0)),"",(VLOOKUP(C657,특검!$D$2:$G$45,4,0)))</f>
        <v/>
      </c>
      <c r="E657" s="45" t="s">
        <v>735</v>
      </c>
    </row>
    <row r="658" spans="3:5">
      <c r="C658" s="45">
        <v>0</v>
      </c>
      <c r="D658" s="51" t="str">
        <f>IF(ISERROR(VLOOKUP(C658,특검!$D$2:$G$45,4,0)),"",(VLOOKUP(C658,특검!$D$2:$G$45,4,0)))</f>
        <v/>
      </c>
      <c r="E658" s="45" t="s">
        <v>735</v>
      </c>
    </row>
    <row r="659" spans="3:5">
      <c r="C659" s="45">
        <v>0</v>
      </c>
      <c r="D659" s="51" t="str">
        <f>IF(ISERROR(VLOOKUP(C659,특검!$D$2:$G$45,4,0)),"",(VLOOKUP(C659,특검!$D$2:$G$45,4,0)))</f>
        <v/>
      </c>
      <c r="E659" s="45" t="s">
        <v>735</v>
      </c>
    </row>
    <row r="660" spans="3:5">
      <c r="C660" s="45">
        <v>0</v>
      </c>
      <c r="D660" s="51" t="str">
        <f>IF(ISERROR(VLOOKUP(C660,특검!$D$2:$G$45,4,0)),"",(VLOOKUP(C660,특검!$D$2:$G$45,4,0)))</f>
        <v/>
      </c>
      <c r="E660" s="45" t="s">
        <v>735</v>
      </c>
    </row>
    <row r="661" spans="3:5">
      <c r="C661" s="45">
        <v>0</v>
      </c>
      <c r="D661" s="51" t="str">
        <f>IF(ISERROR(VLOOKUP(C661,특검!$D$2:$G$45,4,0)),"",(VLOOKUP(C661,특검!$D$2:$G$45,4,0)))</f>
        <v/>
      </c>
      <c r="E661" s="45" t="s">
        <v>735</v>
      </c>
    </row>
    <row r="662" spans="3:5">
      <c r="C662" s="45">
        <v>0</v>
      </c>
      <c r="D662" s="51" t="str">
        <f>IF(ISERROR(VLOOKUP(C662,특검!$D$2:$G$45,4,0)),"",(VLOOKUP(C662,특검!$D$2:$G$45,4,0)))</f>
        <v/>
      </c>
      <c r="E662" s="45" t="s">
        <v>735</v>
      </c>
    </row>
    <row r="663" spans="3:5">
      <c r="C663" s="45">
        <v>0</v>
      </c>
      <c r="D663" s="51" t="str">
        <f>IF(ISERROR(VLOOKUP(C663,특검!$D$2:$G$45,4,0)),"",(VLOOKUP(C663,특검!$D$2:$G$45,4,0)))</f>
        <v/>
      </c>
      <c r="E663" s="45" t="s">
        <v>735</v>
      </c>
    </row>
    <row r="664" spans="3:5">
      <c r="C664" s="45">
        <v>0</v>
      </c>
      <c r="D664" s="51" t="str">
        <f>IF(ISERROR(VLOOKUP(C664,특검!$D$2:$G$45,4,0)),"",(VLOOKUP(C664,특검!$D$2:$G$45,4,0)))</f>
        <v/>
      </c>
      <c r="E664" s="45" t="s">
        <v>735</v>
      </c>
    </row>
    <row r="665" spans="3:5">
      <c r="C665" s="45">
        <v>0</v>
      </c>
      <c r="D665" s="51" t="str">
        <f>IF(ISERROR(VLOOKUP(C665,특검!$D$2:$G$45,4,0)),"",(VLOOKUP(C665,특검!$D$2:$G$45,4,0)))</f>
        <v/>
      </c>
      <c r="E665" s="45" t="s">
        <v>735</v>
      </c>
    </row>
    <row r="666" spans="3:5">
      <c r="C666" s="45">
        <v>0</v>
      </c>
      <c r="D666" s="51" t="str">
        <f>IF(ISERROR(VLOOKUP(C666,특검!$D$2:$G$45,4,0)),"",(VLOOKUP(C666,특검!$D$2:$G$45,4,0)))</f>
        <v/>
      </c>
      <c r="E666" s="45" t="s">
        <v>735</v>
      </c>
    </row>
    <row r="667" spans="3:5">
      <c r="C667" s="45">
        <v>0</v>
      </c>
      <c r="D667" s="51" t="str">
        <f>IF(ISERROR(VLOOKUP(C667,특검!$D$2:$G$45,4,0)),"",(VLOOKUP(C667,특검!$D$2:$G$45,4,0)))</f>
        <v/>
      </c>
      <c r="E667" s="45" t="s">
        <v>735</v>
      </c>
    </row>
    <row r="668" spans="3:5">
      <c r="C668" s="45">
        <v>0</v>
      </c>
      <c r="D668" s="51" t="str">
        <f>IF(ISERROR(VLOOKUP(C668,특검!$D$2:$G$45,4,0)),"",(VLOOKUP(C668,특검!$D$2:$G$45,4,0)))</f>
        <v/>
      </c>
      <c r="E668" s="45" t="s">
        <v>735</v>
      </c>
    </row>
    <row r="669" spans="3:5">
      <c r="C669" s="45">
        <v>0</v>
      </c>
      <c r="D669" s="51" t="str">
        <f>IF(ISERROR(VLOOKUP(C669,특검!$D$2:$G$45,4,0)),"",(VLOOKUP(C669,특검!$D$2:$G$45,4,0)))</f>
        <v/>
      </c>
      <c r="E669" s="45" t="s">
        <v>735</v>
      </c>
    </row>
    <row r="670" spans="3:5">
      <c r="C670" s="45">
        <v>0</v>
      </c>
      <c r="D670" s="51" t="str">
        <f>IF(ISERROR(VLOOKUP(C670,특검!$D$2:$G$45,4,0)),"",(VLOOKUP(C670,특검!$D$2:$G$45,4,0)))</f>
        <v/>
      </c>
      <c r="E670" s="45" t="s">
        <v>735</v>
      </c>
    </row>
    <row r="671" spans="3:5">
      <c r="C671" s="45">
        <v>0</v>
      </c>
      <c r="D671" s="51" t="str">
        <f>IF(ISERROR(VLOOKUP(C671,특검!$D$2:$G$45,4,0)),"",(VLOOKUP(C671,특검!$D$2:$G$45,4,0)))</f>
        <v/>
      </c>
      <c r="E671" s="45" t="s">
        <v>735</v>
      </c>
    </row>
    <row r="672" spans="3:5">
      <c r="C672" s="45">
        <v>0</v>
      </c>
      <c r="D672" s="51" t="str">
        <f>IF(ISERROR(VLOOKUP(C672,특검!$D$2:$G$45,4,0)),"",(VLOOKUP(C672,특검!$D$2:$G$45,4,0)))</f>
        <v/>
      </c>
      <c r="E672" s="45" t="s">
        <v>735</v>
      </c>
    </row>
    <row r="673" spans="3:5">
      <c r="C673" s="45">
        <v>0</v>
      </c>
      <c r="D673" s="51" t="str">
        <f>IF(ISERROR(VLOOKUP(C673,특검!$D$2:$G$45,4,0)),"",(VLOOKUP(C673,특검!$D$2:$G$45,4,0)))</f>
        <v/>
      </c>
      <c r="E673" s="45" t="s">
        <v>735</v>
      </c>
    </row>
    <row r="674" spans="3:5">
      <c r="C674" s="45">
        <v>0</v>
      </c>
      <c r="D674" s="51" t="str">
        <f>IF(ISERROR(VLOOKUP(C674,특검!$D$2:$G$45,4,0)),"",(VLOOKUP(C674,특검!$D$2:$G$45,4,0)))</f>
        <v/>
      </c>
      <c r="E674" s="45" t="s">
        <v>735</v>
      </c>
    </row>
    <row r="675" spans="3:5">
      <c r="C675" s="45">
        <v>0</v>
      </c>
      <c r="D675" s="51" t="str">
        <f>IF(ISERROR(VLOOKUP(C675,특검!$D$2:$G$45,4,0)),"",(VLOOKUP(C675,특검!$D$2:$G$45,4,0)))</f>
        <v/>
      </c>
      <c r="E675" s="45" t="s">
        <v>735</v>
      </c>
    </row>
    <row r="676" spans="3:5">
      <c r="C676" s="45">
        <v>0</v>
      </c>
      <c r="D676" s="51" t="str">
        <f>IF(ISERROR(VLOOKUP(C676,특검!$D$2:$G$45,4,0)),"",(VLOOKUP(C676,특검!$D$2:$G$45,4,0)))</f>
        <v/>
      </c>
      <c r="E676" s="45" t="s">
        <v>735</v>
      </c>
    </row>
    <row r="677" spans="3:5">
      <c r="C677" s="45">
        <v>0</v>
      </c>
      <c r="D677" s="51" t="str">
        <f>IF(ISERROR(VLOOKUP(C677,특검!$D$2:$G$45,4,0)),"",(VLOOKUP(C677,특검!$D$2:$G$45,4,0)))</f>
        <v/>
      </c>
      <c r="E677" s="45" t="s">
        <v>735</v>
      </c>
    </row>
    <row r="678" spans="3:5">
      <c r="C678" s="45">
        <v>0</v>
      </c>
      <c r="D678" s="51" t="str">
        <f>IF(ISERROR(VLOOKUP(C678,특검!$D$2:$G$45,4,0)),"",(VLOOKUP(C678,특검!$D$2:$G$45,4,0)))</f>
        <v/>
      </c>
      <c r="E678" s="45" t="s">
        <v>735</v>
      </c>
    </row>
    <row r="679" spans="3:5">
      <c r="C679" s="45">
        <v>0</v>
      </c>
      <c r="D679" s="51" t="str">
        <f>IF(ISERROR(VLOOKUP(C679,특검!$D$2:$G$45,4,0)),"",(VLOOKUP(C679,특검!$D$2:$G$45,4,0)))</f>
        <v/>
      </c>
      <c r="E679" s="45" t="s">
        <v>735</v>
      </c>
    </row>
    <row r="680" spans="3:5">
      <c r="C680" s="45">
        <v>0</v>
      </c>
      <c r="D680" s="51" t="str">
        <f>IF(ISERROR(VLOOKUP(C680,특검!$D$2:$G$45,4,0)),"",(VLOOKUP(C680,특검!$D$2:$G$45,4,0)))</f>
        <v/>
      </c>
      <c r="E680" s="45" t="s">
        <v>735</v>
      </c>
    </row>
    <row r="681" spans="3:5">
      <c r="C681" s="45">
        <v>0</v>
      </c>
      <c r="D681" s="51" t="str">
        <f>IF(ISERROR(VLOOKUP(C681,특검!$D$2:$G$45,4,0)),"",(VLOOKUP(C681,특검!$D$2:$G$45,4,0)))</f>
        <v/>
      </c>
      <c r="E681" s="45" t="s">
        <v>735</v>
      </c>
    </row>
    <row r="682" spans="3:5">
      <c r="C682" s="45">
        <v>0</v>
      </c>
      <c r="D682" s="51" t="str">
        <f>IF(ISERROR(VLOOKUP(C682,특검!$D$2:$G$45,4,0)),"",(VLOOKUP(C682,특검!$D$2:$G$45,4,0)))</f>
        <v/>
      </c>
      <c r="E682" s="45" t="s">
        <v>735</v>
      </c>
    </row>
    <row r="683" spans="3:5">
      <c r="C683" s="45">
        <v>0</v>
      </c>
      <c r="D683" s="51" t="str">
        <f>IF(ISERROR(VLOOKUP(C683,특검!$D$2:$G$45,4,0)),"",(VLOOKUP(C683,특검!$D$2:$G$45,4,0)))</f>
        <v/>
      </c>
      <c r="E683" s="45" t="s">
        <v>735</v>
      </c>
    </row>
    <row r="684" spans="3:5">
      <c r="C684" s="45">
        <v>0</v>
      </c>
      <c r="D684" s="51" t="str">
        <f>IF(ISERROR(VLOOKUP(C684,특검!$D$2:$G$45,4,0)),"",(VLOOKUP(C684,특검!$D$2:$G$45,4,0)))</f>
        <v/>
      </c>
      <c r="E684" s="45" t="s">
        <v>735</v>
      </c>
    </row>
    <row r="685" spans="3:5">
      <c r="C685" s="45">
        <v>0</v>
      </c>
      <c r="D685" s="51" t="str">
        <f>IF(ISERROR(VLOOKUP(C685,특검!$D$2:$G$45,4,0)),"",(VLOOKUP(C685,특검!$D$2:$G$45,4,0)))</f>
        <v/>
      </c>
      <c r="E685" s="45" t="s">
        <v>735</v>
      </c>
    </row>
    <row r="686" spans="3:5">
      <c r="C686" s="45">
        <v>0</v>
      </c>
      <c r="D686" s="51" t="str">
        <f>IF(ISERROR(VLOOKUP(C686,특검!$D$2:$G$45,4,0)),"",(VLOOKUP(C686,특검!$D$2:$G$45,4,0)))</f>
        <v/>
      </c>
      <c r="E686" s="45" t="s">
        <v>735</v>
      </c>
    </row>
    <row r="687" spans="3:5">
      <c r="C687" s="45">
        <v>0</v>
      </c>
      <c r="D687" s="51" t="str">
        <f>IF(ISERROR(VLOOKUP(C687,특검!$D$2:$G$45,4,0)),"",(VLOOKUP(C687,특검!$D$2:$G$45,4,0)))</f>
        <v/>
      </c>
    </row>
    <row r="688" spans="3:5">
      <c r="C688" s="45">
        <v>0</v>
      </c>
      <c r="D688" s="51" t="str">
        <f>IF(ISERROR(VLOOKUP(C688,특검!$D$2:$G$45,4,0)),"",(VLOOKUP(C688,특검!$D$2:$G$45,4,0)))</f>
        <v/>
      </c>
    </row>
    <row r="689" spans="3:4">
      <c r="C689" s="45">
        <v>0</v>
      </c>
      <c r="D689" s="51" t="str">
        <f>IF(ISERROR(VLOOKUP(C689,특검!$D$2:$G$45,4,0)),"",(VLOOKUP(C689,특검!$D$2:$G$45,4,0)))</f>
        <v/>
      </c>
    </row>
    <row r="690" spans="3:4">
      <c r="C690" s="45">
        <v>0</v>
      </c>
      <c r="D690" s="51" t="str">
        <f>IF(ISERROR(VLOOKUP(C690,특검!$D$2:$G$45,4,0)),"",(VLOOKUP(C690,특검!$D$2:$G$45,4,0)))</f>
        <v/>
      </c>
    </row>
    <row r="691" spans="3:4">
      <c r="C691" s="45">
        <v>0</v>
      </c>
      <c r="D691" s="51" t="str">
        <f>IF(ISERROR(VLOOKUP(C691,특검!$D$2:$G$45,4,0)),"",(VLOOKUP(C691,특검!$D$2:$G$45,4,0)))</f>
        <v/>
      </c>
    </row>
    <row r="692" spans="3:4">
      <c r="C692" s="45">
        <v>0</v>
      </c>
      <c r="D692" s="51" t="str">
        <f>IF(ISERROR(VLOOKUP(C692,특검!$D$2:$G$45,4,0)),"",(VLOOKUP(C692,특검!$D$2:$G$45,4,0)))</f>
        <v/>
      </c>
    </row>
    <row r="693" spans="3:4">
      <c r="C693" s="45">
        <v>0</v>
      </c>
      <c r="D693" s="51" t="str">
        <f>IF(ISERROR(VLOOKUP(C693,특검!$D$2:$G$45,4,0)),"",(VLOOKUP(C693,특검!$D$2:$G$45,4,0)))</f>
        <v/>
      </c>
    </row>
    <row r="694" spans="3:4">
      <c r="C694" s="45">
        <v>0</v>
      </c>
      <c r="D694" s="51" t="str">
        <f>IF(ISERROR(VLOOKUP(C694,특검!$D$2:$G$45,4,0)),"",(VLOOKUP(C694,특검!$D$2:$G$45,4,0)))</f>
        <v/>
      </c>
    </row>
    <row r="695" spans="3:4">
      <c r="C695" s="45">
        <v>0</v>
      </c>
      <c r="D695" s="51" t="str">
        <f>IF(ISERROR(VLOOKUP(C695,특검!$D$2:$G$45,4,0)),"",(VLOOKUP(C695,특검!$D$2:$G$45,4,0)))</f>
        <v/>
      </c>
    </row>
    <row r="696" spans="3:4">
      <c r="C696" s="45">
        <v>0</v>
      </c>
      <c r="D696" s="51" t="str">
        <f>IF(ISERROR(VLOOKUP(C696,특검!$D$2:$G$45,4,0)),"",(VLOOKUP(C696,특검!$D$2:$G$45,4,0)))</f>
        <v/>
      </c>
    </row>
    <row r="697" spans="3:4">
      <c r="C697" s="45">
        <v>0</v>
      </c>
      <c r="D697" s="51" t="str">
        <f>IF(ISERROR(VLOOKUP(C697,특검!$D$2:$G$45,4,0)),"",(VLOOKUP(C697,특검!$D$2:$G$45,4,0)))</f>
        <v/>
      </c>
    </row>
    <row r="698" spans="3:4">
      <c r="C698" s="45">
        <v>0</v>
      </c>
      <c r="D698" s="51" t="str">
        <f>IF(ISERROR(VLOOKUP(C698,특검!$D$2:$G$45,4,0)),"",(VLOOKUP(C698,특검!$D$2:$G$45,4,0)))</f>
        <v/>
      </c>
    </row>
    <row r="699" spans="3:4">
      <c r="C699" s="45">
        <v>0</v>
      </c>
      <c r="D699" s="51" t="str">
        <f>IF(ISERROR(VLOOKUP(C699,특검!$D$2:$G$45,4,0)),"",(VLOOKUP(C699,특검!$D$2:$G$45,4,0)))</f>
        <v/>
      </c>
    </row>
    <row r="700" spans="3:4">
      <c r="C700" s="45">
        <v>0</v>
      </c>
      <c r="D700" s="51" t="str">
        <f>IF(ISERROR(VLOOKUP(C700,특검!$D$2:$G$45,4,0)),"",(VLOOKUP(C700,특검!$D$2:$G$45,4,0)))</f>
        <v/>
      </c>
    </row>
    <row r="701" spans="3:4">
      <c r="C701" s="45">
        <v>0</v>
      </c>
      <c r="D701" s="51" t="str">
        <f>IF(ISERROR(VLOOKUP(C701,특검!$D$2:$G$45,4,0)),"",(VLOOKUP(C701,특검!$D$2:$G$45,4,0)))</f>
        <v/>
      </c>
    </row>
    <row r="702" spans="3:4">
      <c r="C702" s="45">
        <v>0</v>
      </c>
      <c r="D702" s="51" t="str">
        <f>IF(ISERROR(VLOOKUP(C702,특검!$D$2:$G$45,4,0)),"",(VLOOKUP(C702,특검!$D$2:$G$45,4,0)))</f>
        <v/>
      </c>
    </row>
    <row r="703" spans="3:4">
      <c r="C703" s="45">
        <v>0</v>
      </c>
      <c r="D703" s="51" t="str">
        <f>IF(ISERROR(VLOOKUP(C703,특검!$D$2:$G$45,4,0)),"",(VLOOKUP(C703,특검!$D$2:$G$45,4,0)))</f>
        <v/>
      </c>
    </row>
    <row r="704" spans="3:4">
      <c r="C704" s="45">
        <v>0</v>
      </c>
      <c r="D704" s="51" t="str">
        <f>IF(ISERROR(VLOOKUP(C704,특검!$D$2:$G$45,4,0)),"",(VLOOKUP(C704,특검!$D$2:$G$45,4,0)))</f>
        <v/>
      </c>
    </row>
    <row r="705" spans="3:4">
      <c r="C705" s="45">
        <v>0</v>
      </c>
      <c r="D705" s="51" t="str">
        <f>IF(ISERROR(VLOOKUP(C705,특검!$D$2:$G$45,4,0)),"",(VLOOKUP(C705,특검!$D$2:$G$45,4,0)))</f>
        <v/>
      </c>
    </row>
    <row r="706" spans="3:4">
      <c r="C706" s="45">
        <v>0</v>
      </c>
      <c r="D706" s="51" t="str">
        <f>IF(ISERROR(VLOOKUP(C706,특검!$D$2:$G$45,4,0)),"",(VLOOKUP(C706,특검!$D$2:$G$45,4,0)))</f>
        <v/>
      </c>
    </row>
    <row r="707" spans="3:4">
      <c r="C707" s="45">
        <v>0</v>
      </c>
      <c r="D707" s="51" t="str">
        <f>IF(ISERROR(VLOOKUP(C707,특검!$D$2:$G$45,4,0)),"",(VLOOKUP(C707,특검!$D$2:$G$45,4,0)))</f>
        <v/>
      </c>
    </row>
    <row r="708" spans="3:4">
      <c r="C708" s="45">
        <v>0</v>
      </c>
      <c r="D708" s="51" t="str">
        <f>IF(ISERROR(VLOOKUP(C708,특검!$D$2:$G$45,4,0)),"",(VLOOKUP(C708,특검!$D$2:$G$45,4,0)))</f>
        <v/>
      </c>
    </row>
    <row r="709" spans="3:4">
      <c r="C709" s="45">
        <v>0</v>
      </c>
      <c r="D709" s="51" t="str">
        <f>IF(ISERROR(VLOOKUP(C709,특검!$D$2:$G$45,4,0)),"",(VLOOKUP(C709,특검!$D$2:$G$45,4,0)))</f>
        <v/>
      </c>
    </row>
    <row r="710" spans="3:4">
      <c r="C710" s="45">
        <v>0</v>
      </c>
      <c r="D710" s="51" t="str">
        <f>IF(ISERROR(VLOOKUP(C710,특검!$D$2:$G$45,4,0)),"",(VLOOKUP(C710,특검!$D$2:$G$45,4,0)))</f>
        <v/>
      </c>
    </row>
    <row r="711" spans="3:4">
      <c r="C711" s="45">
        <v>0</v>
      </c>
      <c r="D711" s="51" t="str">
        <f>IF(ISERROR(VLOOKUP(C711,특검!$D$2:$G$45,4,0)),"",(VLOOKUP(C711,특검!$D$2:$G$45,4,0)))</f>
        <v/>
      </c>
    </row>
    <row r="712" spans="3:4">
      <c r="C712" s="45">
        <v>0</v>
      </c>
      <c r="D712" s="51" t="str">
        <f>IF(ISERROR(VLOOKUP(C712,특검!$D$2:$G$45,4,0)),"",(VLOOKUP(C712,특검!$D$2:$G$45,4,0)))</f>
        <v/>
      </c>
    </row>
    <row r="713" spans="3:4">
      <c r="C713" s="45">
        <v>0</v>
      </c>
      <c r="D713" s="51" t="str">
        <f>IF(ISERROR(VLOOKUP(C713,특검!$D$2:$G$45,4,0)),"",(VLOOKUP(C713,특검!$D$2:$G$45,4,0)))</f>
        <v/>
      </c>
    </row>
    <row r="714" spans="3:4">
      <c r="C714" s="45">
        <v>0</v>
      </c>
      <c r="D714" s="51" t="str">
        <f>IF(ISERROR(VLOOKUP(C714,특검!$D$2:$G$45,4,0)),"",(VLOOKUP(C714,특검!$D$2:$G$45,4,0)))</f>
        <v/>
      </c>
    </row>
    <row r="715" spans="3:4">
      <c r="C715" s="45">
        <v>0</v>
      </c>
      <c r="D715" s="51" t="str">
        <f>IF(ISERROR(VLOOKUP(C715,특검!$D$2:$G$45,4,0)),"",(VLOOKUP(C715,특검!$D$2:$G$45,4,0)))</f>
        <v/>
      </c>
    </row>
    <row r="716" spans="3:4">
      <c r="C716" s="45">
        <v>0</v>
      </c>
      <c r="D716" s="51" t="str">
        <f>IF(ISERROR(VLOOKUP(C716,특검!$D$2:$G$45,4,0)),"",(VLOOKUP(C716,특검!$D$2:$G$45,4,0)))</f>
        <v/>
      </c>
    </row>
    <row r="717" spans="3:4">
      <c r="C717" s="45">
        <v>0</v>
      </c>
      <c r="D717" s="51" t="str">
        <f>IF(ISERROR(VLOOKUP(C717,특검!$D$2:$G$45,4,0)),"",(VLOOKUP(C717,특검!$D$2:$G$45,4,0)))</f>
        <v/>
      </c>
    </row>
    <row r="718" spans="3:4">
      <c r="C718" s="45">
        <v>0</v>
      </c>
      <c r="D718" s="51" t="str">
        <f>IF(ISERROR(VLOOKUP(C718,특검!$D$2:$G$45,4,0)),"",(VLOOKUP(C718,특검!$D$2:$G$45,4,0)))</f>
        <v/>
      </c>
    </row>
    <row r="719" spans="3:4">
      <c r="C719" s="45">
        <v>0</v>
      </c>
      <c r="D719" s="51" t="str">
        <f>IF(ISERROR(VLOOKUP(C719,특검!$D$2:$G$45,4,0)),"",(VLOOKUP(C719,특검!$D$2:$G$45,4,0)))</f>
        <v/>
      </c>
    </row>
    <row r="720" spans="3:4">
      <c r="C720" s="45">
        <v>0</v>
      </c>
      <c r="D720" s="51" t="str">
        <f>IF(ISERROR(VLOOKUP(C720,특검!$D$2:$G$45,4,0)),"",(VLOOKUP(C720,특검!$D$2:$G$45,4,0)))</f>
        <v/>
      </c>
    </row>
    <row r="721" spans="3:4">
      <c r="C721" s="45">
        <v>0</v>
      </c>
      <c r="D721" s="51" t="str">
        <f>IF(ISERROR(VLOOKUP(C721,특검!$D$2:$G$45,4,0)),"",(VLOOKUP(C721,특검!$D$2:$G$45,4,0)))</f>
        <v/>
      </c>
    </row>
    <row r="722" spans="3:4">
      <c r="C722" s="45">
        <v>0</v>
      </c>
      <c r="D722" s="51" t="str">
        <f>IF(ISERROR(VLOOKUP(C722,특검!$D$2:$G$45,4,0)),"",(VLOOKUP(C722,특검!$D$2:$G$45,4,0)))</f>
        <v/>
      </c>
    </row>
    <row r="723" spans="3:4">
      <c r="C723" s="45">
        <v>0</v>
      </c>
      <c r="D723" s="51" t="str">
        <f>IF(ISERROR(VLOOKUP(C723,특검!$D$2:$G$45,4,0)),"",(VLOOKUP(C723,특검!$D$2:$G$45,4,0)))</f>
        <v/>
      </c>
    </row>
    <row r="724" spans="3:4">
      <c r="C724" s="45">
        <v>0</v>
      </c>
      <c r="D724" s="51" t="str">
        <f>IF(ISERROR(VLOOKUP(C724,특검!$D$2:$G$45,4,0)),"",(VLOOKUP(C724,특검!$D$2:$G$45,4,0)))</f>
        <v/>
      </c>
    </row>
    <row r="725" spans="3:4">
      <c r="C725" s="45">
        <v>0</v>
      </c>
      <c r="D725" s="51" t="str">
        <f>IF(ISERROR(VLOOKUP(C725,특검!$D$2:$G$45,4,0)),"",(VLOOKUP(C725,특검!$D$2:$G$45,4,0)))</f>
        <v/>
      </c>
    </row>
    <row r="726" spans="3:4">
      <c r="C726" s="45">
        <v>0</v>
      </c>
      <c r="D726" s="51" t="str">
        <f>IF(ISERROR(VLOOKUP(C726,특검!$D$2:$G$45,4,0)),"",(VLOOKUP(C726,특검!$D$2:$G$45,4,0)))</f>
        <v/>
      </c>
    </row>
    <row r="727" spans="3:4">
      <c r="C727" s="45">
        <v>0</v>
      </c>
      <c r="D727" s="51" t="str">
        <f>IF(ISERROR(VLOOKUP(C727,특검!$D$2:$G$45,4,0)),"",(VLOOKUP(C727,특검!$D$2:$G$45,4,0)))</f>
        <v/>
      </c>
    </row>
    <row r="728" spans="3:4">
      <c r="C728" s="45">
        <v>0</v>
      </c>
      <c r="D728" s="51" t="str">
        <f>IF(ISERROR(VLOOKUP(C728,특검!$D$2:$G$45,4,0)),"",(VLOOKUP(C728,특검!$D$2:$G$45,4,0)))</f>
        <v/>
      </c>
    </row>
    <row r="729" spans="3:4">
      <c r="C729" s="45">
        <v>0</v>
      </c>
      <c r="D729" s="51" t="str">
        <f>IF(ISERROR(VLOOKUP(C729,특검!$D$2:$G$45,4,0)),"",(VLOOKUP(C729,특검!$D$2:$G$45,4,0)))</f>
        <v/>
      </c>
    </row>
    <row r="730" spans="3:4">
      <c r="C730" s="45">
        <v>0</v>
      </c>
      <c r="D730" s="51" t="str">
        <f>IF(ISERROR(VLOOKUP(C730,특검!$D$2:$G$45,4,0)),"",(VLOOKUP(C730,특검!$D$2:$G$45,4,0)))</f>
        <v/>
      </c>
    </row>
    <row r="731" spans="3:4">
      <c r="C731" s="45">
        <v>0</v>
      </c>
      <c r="D731" s="51" t="str">
        <f>IF(ISERROR(VLOOKUP(C731,특검!$D$2:$G$45,4,0)),"",(VLOOKUP(C731,특검!$D$2:$G$45,4,0)))</f>
        <v/>
      </c>
    </row>
    <row r="732" spans="3:4">
      <c r="C732" s="45">
        <v>0</v>
      </c>
      <c r="D732" s="51" t="str">
        <f>IF(ISERROR(VLOOKUP(C732,특검!$D$2:$G$45,4,0)),"",(VLOOKUP(C732,특검!$D$2:$G$45,4,0)))</f>
        <v/>
      </c>
    </row>
    <row r="733" spans="3:4">
      <c r="C733" s="45">
        <v>0</v>
      </c>
      <c r="D733" s="51" t="str">
        <f>IF(ISERROR(VLOOKUP(C733,특검!$D$2:$G$45,4,0)),"",(VLOOKUP(C733,특검!$D$2:$G$45,4,0)))</f>
        <v/>
      </c>
    </row>
    <row r="734" spans="3:4">
      <c r="C734" s="45">
        <v>0</v>
      </c>
      <c r="D734" s="51" t="str">
        <f>IF(ISERROR(VLOOKUP(C734,특검!$D$2:$G$45,4,0)),"",(VLOOKUP(C734,특검!$D$2:$G$45,4,0)))</f>
        <v/>
      </c>
    </row>
    <row r="735" spans="3:4">
      <c r="C735" s="45">
        <v>0</v>
      </c>
      <c r="D735" s="51" t="str">
        <f>IF(ISERROR(VLOOKUP(C735,특검!$D$2:$G$45,4,0)),"",(VLOOKUP(C735,특검!$D$2:$G$45,4,0)))</f>
        <v/>
      </c>
    </row>
    <row r="736" spans="3:4">
      <c r="C736" s="45">
        <v>0</v>
      </c>
      <c r="D736" s="51" t="str">
        <f>IF(ISERROR(VLOOKUP(C736,특검!$D$2:$G$45,4,0)),"",(VLOOKUP(C736,특검!$D$2:$G$45,4,0)))</f>
        <v/>
      </c>
    </row>
    <row r="737" spans="3:4">
      <c r="C737" s="45">
        <v>0</v>
      </c>
      <c r="D737" s="51" t="str">
        <f>IF(ISERROR(VLOOKUP(C737,특검!$D$2:$G$45,4,0)),"",(VLOOKUP(C737,특검!$D$2:$G$45,4,0)))</f>
        <v/>
      </c>
    </row>
    <row r="738" spans="3:4">
      <c r="C738" s="45">
        <v>0</v>
      </c>
      <c r="D738" s="51" t="str">
        <f>IF(ISERROR(VLOOKUP(C738,특검!$D$2:$G$45,4,0)),"",(VLOOKUP(C738,특검!$D$2:$G$45,4,0)))</f>
        <v/>
      </c>
    </row>
    <row r="739" spans="3:4">
      <c r="C739" s="45">
        <v>0</v>
      </c>
      <c r="D739" s="51" t="str">
        <f>IF(ISERROR(VLOOKUP(C739,특검!$D$2:$G$45,4,0)),"",(VLOOKUP(C739,특검!$D$2:$G$45,4,0)))</f>
        <v/>
      </c>
    </row>
    <row r="740" spans="3:4">
      <c r="C740" s="45">
        <v>0</v>
      </c>
      <c r="D740" s="51" t="str">
        <f>IF(ISERROR(VLOOKUP(C740,특검!$D$2:$G$45,4,0)),"",(VLOOKUP(C740,특검!$D$2:$G$45,4,0)))</f>
        <v/>
      </c>
    </row>
    <row r="741" spans="3:4">
      <c r="C741" s="45">
        <v>0</v>
      </c>
      <c r="D741" s="51" t="str">
        <f>IF(ISERROR(VLOOKUP(C741,특검!$D$2:$G$45,4,0)),"",(VLOOKUP(C741,특검!$D$2:$G$45,4,0)))</f>
        <v/>
      </c>
    </row>
    <row r="742" spans="3:4">
      <c r="C742" s="45">
        <v>0</v>
      </c>
      <c r="D742" s="51" t="str">
        <f>IF(ISERROR(VLOOKUP(C742,특검!$D$2:$G$45,4,0)),"",(VLOOKUP(C742,특검!$D$2:$G$45,4,0)))</f>
        <v/>
      </c>
    </row>
    <row r="743" spans="3:4">
      <c r="C743" s="45">
        <v>0</v>
      </c>
      <c r="D743" s="51" t="str">
        <f>IF(ISERROR(VLOOKUP(C743,특검!$D$2:$G$45,4,0)),"",(VLOOKUP(C743,특검!$D$2:$G$45,4,0)))</f>
        <v/>
      </c>
    </row>
    <row r="744" spans="3:4">
      <c r="C744" s="45">
        <v>0</v>
      </c>
      <c r="D744" s="51" t="str">
        <f>IF(ISERROR(VLOOKUP(C744,특검!$D$2:$G$45,4,0)),"",(VLOOKUP(C744,특검!$D$2:$G$45,4,0)))</f>
        <v/>
      </c>
    </row>
    <row r="745" spans="3:4">
      <c r="C745" s="45">
        <v>0</v>
      </c>
      <c r="D745" s="51" t="str">
        <f>IF(ISERROR(VLOOKUP(C745,특검!$D$2:$G$45,4,0)),"",(VLOOKUP(C745,특검!$D$2:$G$45,4,0)))</f>
        <v/>
      </c>
    </row>
    <row r="746" spans="3:4">
      <c r="C746" s="45">
        <v>0</v>
      </c>
      <c r="D746" s="51" t="str">
        <f>IF(ISERROR(VLOOKUP(C746,특검!$D$2:$G$45,4,0)),"",(VLOOKUP(C746,특검!$D$2:$G$45,4,0)))</f>
        <v/>
      </c>
    </row>
    <row r="747" spans="3:4">
      <c r="C747" s="45">
        <v>0</v>
      </c>
      <c r="D747" s="51" t="str">
        <f>IF(ISERROR(VLOOKUP(C747,특검!$D$2:$G$45,4,0)),"",(VLOOKUP(C747,특검!$D$2:$G$45,4,0)))</f>
        <v/>
      </c>
    </row>
    <row r="748" spans="3:4">
      <c r="C748" s="45">
        <v>0</v>
      </c>
      <c r="D748" s="51" t="str">
        <f>IF(ISERROR(VLOOKUP(C748,특검!$D$2:$G$45,4,0)),"",(VLOOKUP(C748,특검!$D$2:$G$45,4,0)))</f>
        <v/>
      </c>
    </row>
    <row r="749" spans="3:4">
      <c r="C749" s="45">
        <v>0</v>
      </c>
      <c r="D749" s="51" t="str">
        <f>IF(ISERROR(VLOOKUP(C749,특검!$D$2:$G$45,4,0)),"",(VLOOKUP(C749,특검!$D$2:$G$45,4,0)))</f>
        <v/>
      </c>
    </row>
    <row r="750" spans="3:4">
      <c r="C750" s="45">
        <v>0</v>
      </c>
      <c r="D750" s="51" t="str">
        <f>IF(ISERROR(VLOOKUP(C750,특검!$D$2:$G$45,4,0)),"",(VLOOKUP(C750,특검!$D$2:$G$45,4,0)))</f>
        <v/>
      </c>
    </row>
    <row r="751" spans="3:4">
      <c r="C751" s="45">
        <v>0</v>
      </c>
      <c r="D751" s="51" t="str">
        <f>IF(ISERROR(VLOOKUP(C751,특검!$D$2:$G$45,4,0)),"",(VLOOKUP(C751,특검!$D$2:$G$45,4,0)))</f>
        <v/>
      </c>
    </row>
    <row r="752" spans="3:4">
      <c r="C752" s="45">
        <v>0</v>
      </c>
      <c r="D752" s="51" t="str">
        <f>IF(ISERROR(VLOOKUP(C752,특검!$D$2:$G$45,4,0)),"",(VLOOKUP(C752,특검!$D$2:$G$45,4,0)))</f>
        <v/>
      </c>
    </row>
    <row r="753" spans="3:4">
      <c r="C753" s="45">
        <v>0</v>
      </c>
      <c r="D753" s="51" t="str">
        <f>IF(ISERROR(VLOOKUP(C753,특검!$D$2:$G$45,4,0)),"",(VLOOKUP(C753,특검!$D$2:$G$45,4,0)))</f>
        <v/>
      </c>
    </row>
    <row r="754" spans="3:4">
      <c r="C754" s="45">
        <v>0</v>
      </c>
      <c r="D754" s="51" t="str">
        <f>IF(ISERROR(VLOOKUP(C754,특검!$D$2:$G$45,4,0)),"",(VLOOKUP(C754,특검!$D$2:$G$45,4,0)))</f>
        <v/>
      </c>
    </row>
  </sheetData>
  <autoFilter ref="A1:N88"/>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N48"/>
  <sheetViews>
    <sheetView workbookViewId="0">
      <selection activeCell="G1" sqref="G1:G1048576"/>
    </sheetView>
  </sheetViews>
  <sheetFormatPr defaultRowHeight="16.5"/>
  <cols>
    <col min="7" max="7" width="11.125" bestFit="1" customWidth="1"/>
    <col min="9" max="9" width="21" customWidth="1"/>
    <col min="10" max="10" width="19.625" customWidth="1"/>
  </cols>
  <sheetData>
    <row r="1" spans="1:40" s="5" customFormat="1">
      <c r="A1" s="5" t="s">
        <v>122</v>
      </c>
      <c r="B1" s="5" t="s">
        <v>136</v>
      </c>
      <c r="C1" s="5" t="s">
        <v>137</v>
      </c>
      <c r="D1" s="5" t="s">
        <v>138</v>
      </c>
      <c r="E1" s="5" t="s">
        <v>139</v>
      </c>
      <c r="F1" s="5" t="s">
        <v>140</v>
      </c>
      <c r="G1" s="5" t="s">
        <v>120</v>
      </c>
      <c r="H1" s="5" t="s">
        <v>141</v>
      </c>
      <c r="I1" s="5" t="s">
        <v>142</v>
      </c>
      <c r="J1" s="5" t="s">
        <v>143</v>
      </c>
      <c r="K1" s="5" t="s">
        <v>144</v>
      </c>
      <c r="L1" s="5" t="s">
        <v>145</v>
      </c>
      <c r="M1" s="7" t="s">
        <v>146</v>
      </c>
      <c r="N1" s="5" t="s">
        <v>147</v>
      </c>
      <c r="O1" s="5" t="s">
        <v>148</v>
      </c>
      <c r="P1" s="5" t="s">
        <v>149</v>
      </c>
      <c r="Q1" s="5" t="s">
        <v>150</v>
      </c>
      <c r="R1" s="5" t="s">
        <v>151</v>
      </c>
      <c r="S1" s="5" t="s">
        <v>152</v>
      </c>
      <c r="T1" s="5" t="s">
        <v>153</v>
      </c>
      <c r="U1" s="5" t="s">
        <v>154</v>
      </c>
      <c r="V1" s="5" t="s">
        <v>155</v>
      </c>
      <c r="W1" s="5" t="s">
        <v>156</v>
      </c>
      <c r="X1" s="5" t="s">
        <v>157</v>
      </c>
      <c r="Y1" s="7" t="s">
        <v>158</v>
      </c>
      <c r="Z1" s="7" t="s">
        <v>159</v>
      </c>
      <c r="AA1" s="5" t="s">
        <v>160</v>
      </c>
      <c r="AB1" s="5" t="s">
        <v>161</v>
      </c>
      <c r="AC1" s="7" t="s">
        <v>162</v>
      </c>
      <c r="AD1" s="5" t="s">
        <v>163</v>
      </c>
      <c r="AE1" s="5" t="s">
        <v>164</v>
      </c>
      <c r="AF1" s="7" t="s">
        <v>101</v>
      </c>
      <c r="AG1" s="7" t="s">
        <v>97</v>
      </c>
      <c r="AH1" s="7" t="s">
        <v>165</v>
      </c>
      <c r="AI1" s="6" t="s">
        <v>166</v>
      </c>
      <c r="AJ1" s="5" t="s">
        <v>64</v>
      </c>
      <c r="AK1" s="5" t="s">
        <v>100</v>
      </c>
      <c r="AL1" s="5" t="s">
        <v>83</v>
      </c>
      <c r="AM1" s="7" t="s">
        <v>167</v>
      </c>
    </row>
    <row r="2" spans="1:40">
      <c r="A2" s="1">
        <v>43419</v>
      </c>
      <c r="B2" t="s">
        <v>168</v>
      </c>
      <c r="C2" t="s">
        <v>169</v>
      </c>
      <c r="D2" t="s">
        <v>170</v>
      </c>
      <c r="E2">
        <v>6702021392325</v>
      </c>
      <c r="F2">
        <v>227853</v>
      </c>
      <c r="G2" s="1">
        <v>43419</v>
      </c>
      <c r="H2" t="s">
        <v>172</v>
      </c>
      <c r="I2" t="s">
        <v>173</v>
      </c>
      <c r="J2" t="s">
        <v>174</v>
      </c>
      <c r="K2" t="s">
        <v>175</v>
      </c>
      <c r="L2" t="s">
        <v>175</v>
      </c>
      <c r="M2" t="s">
        <v>175</v>
      </c>
      <c r="N2" t="s">
        <v>176</v>
      </c>
      <c r="O2" t="s">
        <v>177</v>
      </c>
      <c r="P2">
        <v>180.4</v>
      </c>
      <c r="Q2">
        <v>89.7</v>
      </c>
      <c r="R2" t="s">
        <v>178</v>
      </c>
      <c r="S2">
        <v>1</v>
      </c>
      <c r="T2">
        <v>0.9</v>
      </c>
      <c r="U2" t="s">
        <v>179</v>
      </c>
      <c r="V2" t="s">
        <v>179</v>
      </c>
      <c r="W2">
        <v>123</v>
      </c>
      <c r="X2">
        <v>82</v>
      </c>
      <c r="Y2" t="s">
        <v>180</v>
      </c>
      <c r="Z2">
        <v>16.399999999999999</v>
      </c>
      <c r="AA2">
        <v>96</v>
      </c>
      <c r="AC2">
        <v>31</v>
      </c>
      <c r="AD2">
        <v>32</v>
      </c>
      <c r="AE2">
        <v>40</v>
      </c>
      <c r="AF2">
        <v>90</v>
      </c>
      <c r="AG2">
        <v>27.6</v>
      </c>
      <c r="AK2">
        <v>0.83</v>
      </c>
      <c r="AL2">
        <v>97</v>
      </c>
      <c r="AM2" t="s">
        <v>181</v>
      </c>
      <c r="AN2" s="2" t="s">
        <v>182</v>
      </c>
    </row>
    <row r="3" spans="1:40" ht="247.5">
      <c r="A3" s="1">
        <v>43419</v>
      </c>
      <c r="B3" t="s">
        <v>168</v>
      </c>
      <c r="C3" t="s">
        <v>183</v>
      </c>
      <c r="D3" t="s">
        <v>184</v>
      </c>
      <c r="E3">
        <v>6812101350932</v>
      </c>
      <c r="F3">
        <v>209938</v>
      </c>
      <c r="G3" s="1">
        <v>43419</v>
      </c>
      <c r="H3" t="s">
        <v>135</v>
      </c>
      <c r="I3" t="s">
        <v>185</v>
      </c>
      <c r="J3" s="3" t="s">
        <v>186</v>
      </c>
      <c r="K3" t="s">
        <v>175</v>
      </c>
      <c r="L3" t="s">
        <v>175</v>
      </c>
      <c r="M3" t="s">
        <v>175</v>
      </c>
      <c r="N3" t="s">
        <v>176</v>
      </c>
      <c r="O3" t="s">
        <v>187</v>
      </c>
      <c r="P3">
        <v>165.2</v>
      </c>
      <c r="Q3">
        <v>59.8</v>
      </c>
      <c r="R3" t="s">
        <v>188</v>
      </c>
      <c r="S3">
        <v>0.9</v>
      </c>
      <c r="T3">
        <v>1</v>
      </c>
      <c r="U3" t="s">
        <v>179</v>
      </c>
      <c r="V3" t="s">
        <v>179</v>
      </c>
      <c r="W3">
        <v>110</v>
      </c>
      <c r="X3">
        <v>71</v>
      </c>
      <c r="Y3" t="s">
        <v>180</v>
      </c>
      <c r="Z3">
        <v>16.600000000000001</v>
      </c>
      <c r="AA3">
        <v>124</v>
      </c>
      <c r="AC3">
        <v>24</v>
      </c>
      <c r="AD3">
        <v>26</v>
      </c>
      <c r="AE3">
        <v>26</v>
      </c>
      <c r="AF3">
        <v>74</v>
      </c>
      <c r="AG3">
        <v>21.9</v>
      </c>
      <c r="AK3">
        <v>0.99</v>
      </c>
      <c r="AL3">
        <v>80</v>
      </c>
      <c r="AM3" t="s">
        <v>189</v>
      </c>
      <c r="AN3" s="2" t="s">
        <v>190</v>
      </c>
    </row>
    <row r="4" spans="1:40">
      <c r="A4" s="1">
        <v>43424</v>
      </c>
      <c r="B4" t="s">
        <v>168</v>
      </c>
      <c r="C4" t="s">
        <v>171</v>
      </c>
      <c r="D4" t="s">
        <v>191</v>
      </c>
      <c r="E4">
        <v>6910021245116</v>
      </c>
      <c r="F4">
        <v>211334</v>
      </c>
      <c r="G4" s="1">
        <v>43424</v>
      </c>
      <c r="H4" t="s">
        <v>192</v>
      </c>
      <c r="I4" t="s">
        <v>179</v>
      </c>
      <c r="J4" t="s">
        <v>193</v>
      </c>
      <c r="K4" t="s">
        <v>175</v>
      </c>
      <c r="L4" t="s">
        <v>175</v>
      </c>
      <c r="M4" t="s">
        <v>175</v>
      </c>
      <c r="N4" t="s">
        <v>176</v>
      </c>
      <c r="O4" t="s">
        <v>177</v>
      </c>
      <c r="P4">
        <v>159.80000000000001</v>
      </c>
      <c r="Q4">
        <v>48.5</v>
      </c>
      <c r="R4" t="s">
        <v>188</v>
      </c>
      <c r="S4">
        <v>1</v>
      </c>
      <c r="T4">
        <v>0.9</v>
      </c>
      <c r="U4" t="s">
        <v>179</v>
      </c>
      <c r="V4" t="s">
        <v>179</v>
      </c>
      <c r="W4">
        <v>106</v>
      </c>
      <c r="X4">
        <v>75</v>
      </c>
      <c r="Y4" t="s">
        <v>180</v>
      </c>
      <c r="Z4">
        <v>15</v>
      </c>
      <c r="AA4">
        <v>74</v>
      </c>
      <c r="AC4">
        <v>23</v>
      </c>
      <c r="AD4">
        <v>28</v>
      </c>
      <c r="AE4">
        <v>15</v>
      </c>
      <c r="AF4">
        <v>66</v>
      </c>
      <c r="AG4">
        <v>19</v>
      </c>
      <c r="AK4">
        <v>0.94</v>
      </c>
      <c r="AL4">
        <v>85</v>
      </c>
      <c r="AM4" t="s">
        <v>189</v>
      </c>
      <c r="AN4" s="2" t="s">
        <v>194</v>
      </c>
    </row>
    <row r="5" spans="1:40">
      <c r="A5" s="1">
        <v>43438</v>
      </c>
      <c r="B5" t="s">
        <v>168</v>
      </c>
      <c r="C5" t="s">
        <v>195</v>
      </c>
      <c r="D5" t="s">
        <v>196</v>
      </c>
      <c r="E5">
        <v>7404141813512</v>
      </c>
      <c r="F5">
        <v>261565</v>
      </c>
      <c r="G5" s="1">
        <v>43438</v>
      </c>
      <c r="H5" t="s">
        <v>135</v>
      </c>
      <c r="I5" t="s">
        <v>197</v>
      </c>
      <c r="J5" t="s">
        <v>198</v>
      </c>
      <c r="K5" t="s">
        <v>175</v>
      </c>
      <c r="L5" t="s">
        <v>175</v>
      </c>
      <c r="M5" t="s">
        <v>175</v>
      </c>
      <c r="N5" t="s">
        <v>176</v>
      </c>
      <c r="O5" t="s">
        <v>187</v>
      </c>
      <c r="P5">
        <v>170</v>
      </c>
      <c r="Q5">
        <v>76.5</v>
      </c>
      <c r="R5" t="s">
        <v>178</v>
      </c>
      <c r="S5">
        <v>0.9</v>
      </c>
      <c r="T5">
        <v>0.9</v>
      </c>
      <c r="U5" t="s">
        <v>179</v>
      </c>
      <c r="V5" t="s">
        <v>179</v>
      </c>
      <c r="W5">
        <v>122</v>
      </c>
      <c r="X5">
        <v>72</v>
      </c>
      <c r="Y5" t="s">
        <v>180</v>
      </c>
      <c r="Z5">
        <v>16.2</v>
      </c>
      <c r="AA5">
        <v>84</v>
      </c>
      <c r="AB5">
        <v>166</v>
      </c>
      <c r="AC5">
        <v>23</v>
      </c>
      <c r="AD5">
        <v>25</v>
      </c>
      <c r="AE5">
        <v>14</v>
      </c>
      <c r="AF5">
        <v>81</v>
      </c>
      <c r="AG5">
        <v>26.5</v>
      </c>
      <c r="AH5">
        <v>99</v>
      </c>
      <c r="AI5">
        <v>49</v>
      </c>
      <c r="AJ5">
        <v>97</v>
      </c>
      <c r="AK5">
        <v>0.96</v>
      </c>
      <c r="AL5">
        <v>85</v>
      </c>
      <c r="AM5" t="s">
        <v>189</v>
      </c>
      <c r="AN5" s="2" t="s">
        <v>199</v>
      </c>
    </row>
    <row r="6" spans="1:40">
      <c r="A6" s="1">
        <v>43440</v>
      </c>
      <c r="B6" t="s">
        <v>168</v>
      </c>
      <c r="C6" t="s">
        <v>200</v>
      </c>
      <c r="D6" t="s">
        <v>201</v>
      </c>
      <c r="E6">
        <v>8106105240391</v>
      </c>
      <c r="F6" t="s">
        <v>202</v>
      </c>
      <c r="G6" s="1">
        <v>43440</v>
      </c>
      <c r="H6" t="s">
        <v>192</v>
      </c>
      <c r="I6" t="s">
        <v>179</v>
      </c>
      <c r="J6" t="s">
        <v>193</v>
      </c>
      <c r="K6" t="s">
        <v>175</v>
      </c>
      <c r="L6" t="s">
        <v>175</v>
      </c>
      <c r="M6" t="s">
        <v>175</v>
      </c>
      <c r="N6" t="s">
        <v>176</v>
      </c>
      <c r="O6" t="s">
        <v>187</v>
      </c>
      <c r="P6">
        <v>164.5</v>
      </c>
      <c r="Q6">
        <v>59.7</v>
      </c>
      <c r="R6" t="s">
        <v>188</v>
      </c>
      <c r="S6">
        <v>1.2</v>
      </c>
      <c r="T6">
        <v>1</v>
      </c>
      <c r="U6" t="s">
        <v>179</v>
      </c>
      <c r="V6" t="s">
        <v>179</v>
      </c>
      <c r="W6">
        <v>116</v>
      </c>
      <c r="X6">
        <v>78</v>
      </c>
      <c r="Y6" t="s">
        <v>180</v>
      </c>
      <c r="Z6">
        <v>15.6</v>
      </c>
      <c r="AA6">
        <v>87</v>
      </c>
      <c r="AC6">
        <v>18</v>
      </c>
      <c r="AD6">
        <v>12</v>
      </c>
      <c r="AE6">
        <v>25</v>
      </c>
      <c r="AF6">
        <v>75.099999999999994</v>
      </c>
      <c r="AG6">
        <v>22.1</v>
      </c>
      <c r="AK6">
        <v>1.1399999999999999</v>
      </c>
      <c r="AL6">
        <v>72</v>
      </c>
      <c r="AM6" t="s">
        <v>203</v>
      </c>
    </row>
    <row r="7" spans="1:40" ht="198">
      <c r="A7" s="1">
        <v>43440</v>
      </c>
      <c r="B7" t="s">
        <v>168</v>
      </c>
      <c r="C7" t="s">
        <v>204</v>
      </c>
      <c r="D7" t="s">
        <v>205</v>
      </c>
      <c r="E7">
        <v>6211071351312</v>
      </c>
      <c r="F7" t="s">
        <v>206</v>
      </c>
      <c r="G7" s="1">
        <v>43440</v>
      </c>
      <c r="H7" t="s">
        <v>135</v>
      </c>
      <c r="I7" t="s">
        <v>207</v>
      </c>
      <c r="J7" s="3" t="s">
        <v>208</v>
      </c>
      <c r="K7" t="s">
        <v>175</v>
      </c>
      <c r="L7" t="s">
        <v>175</v>
      </c>
      <c r="M7" t="s">
        <v>175</v>
      </c>
      <c r="N7" t="s">
        <v>176</v>
      </c>
      <c r="O7" t="s">
        <v>187</v>
      </c>
      <c r="P7">
        <v>164.5</v>
      </c>
      <c r="Q7">
        <v>50.7</v>
      </c>
      <c r="R7" t="s">
        <v>188</v>
      </c>
      <c r="S7">
        <v>0.9</v>
      </c>
      <c r="T7">
        <v>1</v>
      </c>
      <c r="U7" t="s">
        <v>179</v>
      </c>
      <c r="V7" t="s">
        <v>179</v>
      </c>
      <c r="W7">
        <v>114</v>
      </c>
      <c r="X7">
        <v>76</v>
      </c>
      <c r="Y7" t="s">
        <v>180</v>
      </c>
      <c r="Z7">
        <v>14.7</v>
      </c>
      <c r="AA7">
        <v>103</v>
      </c>
      <c r="AB7">
        <v>155</v>
      </c>
      <c r="AC7">
        <v>30</v>
      </c>
      <c r="AD7">
        <v>19</v>
      </c>
      <c r="AE7">
        <v>20</v>
      </c>
      <c r="AF7">
        <v>67.2</v>
      </c>
      <c r="AG7">
        <v>18.7</v>
      </c>
      <c r="AH7">
        <v>52</v>
      </c>
      <c r="AI7">
        <v>80</v>
      </c>
      <c r="AJ7">
        <v>65</v>
      </c>
      <c r="AK7">
        <v>0.94</v>
      </c>
      <c r="AL7">
        <v>83</v>
      </c>
      <c r="AM7" t="s">
        <v>203</v>
      </c>
    </row>
    <row r="8" spans="1:40" ht="409.5">
      <c r="A8" s="1">
        <v>43440</v>
      </c>
      <c r="B8" t="s">
        <v>168</v>
      </c>
      <c r="C8" t="s">
        <v>209</v>
      </c>
      <c r="D8" t="s">
        <v>210</v>
      </c>
      <c r="E8">
        <v>7312191850819</v>
      </c>
      <c r="F8" t="s">
        <v>211</v>
      </c>
      <c r="G8" s="1">
        <v>43440</v>
      </c>
      <c r="H8" t="s">
        <v>212</v>
      </c>
      <c r="I8" t="s">
        <v>213</v>
      </c>
      <c r="J8" s="3" t="s">
        <v>214</v>
      </c>
      <c r="K8" t="s">
        <v>175</v>
      </c>
      <c r="L8" t="s">
        <v>175</v>
      </c>
      <c r="M8" t="s">
        <v>175</v>
      </c>
      <c r="N8" t="s">
        <v>176</v>
      </c>
      <c r="O8" t="s">
        <v>177</v>
      </c>
      <c r="P8">
        <v>176.5</v>
      </c>
      <c r="Q8">
        <v>110.8</v>
      </c>
      <c r="R8" t="s">
        <v>215</v>
      </c>
      <c r="S8">
        <v>0.8</v>
      </c>
      <c r="T8">
        <v>0.9</v>
      </c>
      <c r="U8" t="s">
        <v>179</v>
      </c>
      <c r="V8" t="s">
        <v>179</v>
      </c>
      <c r="W8">
        <v>122</v>
      </c>
      <c r="X8">
        <v>84</v>
      </c>
      <c r="Y8" t="s">
        <v>180</v>
      </c>
      <c r="Z8">
        <v>15.7</v>
      </c>
      <c r="AA8">
        <v>131</v>
      </c>
      <c r="AC8">
        <v>80</v>
      </c>
      <c r="AD8">
        <v>115</v>
      </c>
      <c r="AE8">
        <v>75</v>
      </c>
      <c r="AF8">
        <v>109.7</v>
      </c>
      <c r="AG8">
        <v>35.6</v>
      </c>
      <c r="AK8">
        <v>0.83</v>
      </c>
      <c r="AL8">
        <v>100</v>
      </c>
      <c r="AM8" t="s">
        <v>203</v>
      </c>
    </row>
    <row r="9" spans="1:40">
      <c r="A9" s="1">
        <v>43440</v>
      </c>
      <c r="B9" t="s">
        <v>168</v>
      </c>
      <c r="C9" t="s">
        <v>216</v>
      </c>
      <c r="D9" t="s">
        <v>217</v>
      </c>
      <c r="E9">
        <v>9605131805511</v>
      </c>
      <c r="F9" t="s">
        <v>218</v>
      </c>
      <c r="G9" s="1">
        <v>43440</v>
      </c>
      <c r="H9" t="s">
        <v>192</v>
      </c>
      <c r="I9" t="s">
        <v>179</v>
      </c>
      <c r="J9" t="s">
        <v>193</v>
      </c>
      <c r="K9" t="s">
        <v>175</v>
      </c>
      <c r="L9" t="s">
        <v>175</v>
      </c>
      <c r="M9" t="s">
        <v>175</v>
      </c>
      <c r="N9" t="s">
        <v>176</v>
      </c>
      <c r="O9" t="s">
        <v>177</v>
      </c>
      <c r="P9">
        <v>180.1</v>
      </c>
      <c r="Q9">
        <v>74.5</v>
      </c>
      <c r="R9" t="s">
        <v>188</v>
      </c>
      <c r="S9">
        <v>1</v>
      </c>
      <c r="T9">
        <v>1</v>
      </c>
      <c r="U9" t="s">
        <v>179</v>
      </c>
      <c r="V9" t="s">
        <v>179</v>
      </c>
      <c r="W9">
        <v>116</v>
      </c>
      <c r="X9">
        <v>76</v>
      </c>
      <c r="Y9" t="s">
        <v>180</v>
      </c>
      <c r="Z9">
        <v>15.6</v>
      </c>
      <c r="AA9">
        <v>93</v>
      </c>
      <c r="AC9">
        <v>26</v>
      </c>
      <c r="AD9">
        <v>26</v>
      </c>
      <c r="AE9">
        <v>19</v>
      </c>
      <c r="AF9">
        <v>77.2</v>
      </c>
      <c r="AG9">
        <v>23</v>
      </c>
      <c r="AK9">
        <v>1.1200000000000001</v>
      </c>
      <c r="AL9">
        <v>81</v>
      </c>
      <c r="AM9" t="s">
        <v>203</v>
      </c>
    </row>
    <row r="10" spans="1:40">
      <c r="A10" s="1">
        <v>43440</v>
      </c>
      <c r="B10" t="s">
        <v>168</v>
      </c>
      <c r="C10" t="s">
        <v>219</v>
      </c>
      <c r="D10" t="s">
        <v>220</v>
      </c>
      <c r="E10">
        <v>8702141392414</v>
      </c>
      <c r="F10" t="s">
        <v>221</v>
      </c>
      <c r="G10" s="1">
        <v>43440</v>
      </c>
      <c r="H10" t="s">
        <v>135</v>
      </c>
      <c r="I10" t="s">
        <v>222</v>
      </c>
      <c r="J10" t="s">
        <v>223</v>
      </c>
      <c r="K10" t="s">
        <v>175</v>
      </c>
      <c r="L10" t="s">
        <v>175</v>
      </c>
      <c r="M10" t="s">
        <v>175</v>
      </c>
      <c r="N10" t="s">
        <v>176</v>
      </c>
      <c r="O10" t="s">
        <v>177</v>
      </c>
      <c r="P10">
        <v>176.2</v>
      </c>
      <c r="Q10">
        <v>79.8</v>
      </c>
      <c r="R10" t="s">
        <v>178</v>
      </c>
      <c r="S10">
        <v>1.5</v>
      </c>
      <c r="T10">
        <v>1</v>
      </c>
      <c r="U10" t="s">
        <v>179</v>
      </c>
      <c r="V10" t="s">
        <v>179</v>
      </c>
      <c r="W10">
        <v>116</v>
      </c>
      <c r="X10">
        <v>78</v>
      </c>
      <c r="Y10" t="s">
        <v>180</v>
      </c>
      <c r="Z10">
        <v>16.899999999999999</v>
      </c>
      <c r="AA10">
        <v>91</v>
      </c>
      <c r="AC10">
        <v>34</v>
      </c>
      <c r="AD10">
        <v>34</v>
      </c>
      <c r="AE10">
        <v>36</v>
      </c>
      <c r="AF10">
        <v>85.8</v>
      </c>
      <c r="AG10">
        <v>25.7</v>
      </c>
      <c r="AK10">
        <v>0.84</v>
      </c>
      <c r="AL10">
        <v>106</v>
      </c>
      <c r="AM10" t="s">
        <v>203</v>
      </c>
    </row>
    <row r="11" spans="1:40" ht="346.5">
      <c r="A11" s="1">
        <v>43440</v>
      </c>
      <c r="B11" t="s">
        <v>168</v>
      </c>
      <c r="C11" t="s">
        <v>219</v>
      </c>
      <c r="D11" t="s">
        <v>224</v>
      </c>
      <c r="E11">
        <v>8501261350911</v>
      </c>
      <c r="F11" t="s">
        <v>225</v>
      </c>
      <c r="G11" s="1">
        <v>43440</v>
      </c>
      <c r="H11" t="s">
        <v>226</v>
      </c>
      <c r="I11" t="s">
        <v>227</v>
      </c>
      <c r="J11" s="3" t="s">
        <v>228</v>
      </c>
      <c r="K11" t="s">
        <v>175</v>
      </c>
      <c r="L11" t="s">
        <v>175</v>
      </c>
      <c r="M11" t="s">
        <v>175</v>
      </c>
      <c r="N11" t="s">
        <v>176</v>
      </c>
      <c r="O11" t="s">
        <v>187</v>
      </c>
      <c r="P11">
        <v>175.2</v>
      </c>
      <c r="Q11">
        <v>88.6</v>
      </c>
      <c r="R11" t="s">
        <v>178</v>
      </c>
      <c r="S11">
        <v>1</v>
      </c>
      <c r="T11">
        <v>1.5</v>
      </c>
      <c r="U11" t="s">
        <v>179</v>
      </c>
      <c r="V11" t="s">
        <v>179</v>
      </c>
      <c r="W11">
        <v>124</v>
      </c>
      <c r="X11">
        <v>84</v>
      </c>
      <c r="Y11" t="s">
        <v>180</v>
      </c>
      <c r="Z11">
        <v>15</v>
      </c>
      <c r="AA11">
        <v>85</v>
      </c>
      <c r="AC11">
        <v>38</v>
      </c>
      <c r="AD11">
        <v>47</v>
      </c>
      <c r="AE11">
        <v>54</v>
      </c>
      <c r="AF11">
        <v>91</v>
      </c>
      <c r="AG11">
        <v>28.9</v>
      </c>
      <c r="AK11">
        <v>0.97</v>
      </c>
      <c r="AL11">
        <v>89</v>
      </c>
      <c r="AM11" t="s">
        <v>203</v>
      </c>
    </row>
    <row r="12" spans="1:40">
      <c r="A12" s="1">
        <v>43440</v>
      </c>
      <c r="B12" t="s">
        <v>168</v>
      </c>
      <c r="C12" t="s">
        <v>229</v>
      </c>
      <c r="D12" t="s">
        <v>230</v>
      </c>
      <c r="E12">
        <v>7501131253826</v>
      </c>
      <c r="F12" t="s">
        <v>231</v>
      </c>
      <c r="G12" s="1">
        <v>43440</v>
      </c>
      <c r="H12" t="s">
        <v>192</v>
      </c>
      <c r="I12" t="s">
        <v>179</v>
      </c>
      <c r="J12" t="s">
        <v>193</v>
      </c>
      <c r="K12" t="s">
        <v>175</v>
      </c>
      <c r="L12" t="s">
        <v>175</v>
      </c>
      <c r="M12" t="s">
        <v>175</v>
      </c>
      <c r="N12" t="s">
        <v>176</v>
      </c>
      <c r="O12" t="s">
        <v>187</v>
      </c>
      <c r="P12">
        <v>172</v>
      </c>
      <c r="Q12">
        <v>65.3</v>
      </c>
      <c r="R12" t="s">
        <v>188</v>
      </c>
      <c r="S12">
        <v>1</v>
      </c>
      <c r="T12">
        <v>1</v>
      </c>
      <c r="U12" t="s">
        <v>179</v>
      </c>
      <c r="V12" t="s">
        <v>179</v>
      </c>
      <c r="W12">
        <v>116</v>
      </c>
      <c r="X12">
        <v>78</v>
      </c>
      <c r="Y12" t="s">
        <v>180</v>
      </c>
      <c r="Z12">
        <v>13.9</v>
      </c>
      <c r="AA12">
        <v>98</v>
      </c>
      <c r="AC12">
        <v>18</v>
      </c>
      <c r="AD12">
        <v>15</v>
      </c>
      <c r="AE12">
        <v>38</v>
      </c>
      <c r="AF12">
        <v>83</v>
      </c>
      <c r="AG12">
        <v>22.1</v>
      </c>
      <c r="AK12">
        <v>0.91</v>
      </c>
      <c r="AL12">
        <v>90</v>
      </c>
      <c r="AM12" t="s">
        <v>203</v>
      </c>
    </row>
    <row r="13" spans="1:40" ht="409.5">
      <c r="A13" s="1">
        <v>43440</v>
      </c>
      <c r="B13" t="s">
        <v>168</v>
      </c>
      <c r="C13" t="s">
        <v>232</v>
      </c>
      <c r="D13" t="s">
        <v>233</v>
      </c>
      <c r="E13">
        <v>8101251674812</v>
      </c>
      <c r="F13" t="s">
        <v>234</v>
      </c>
      <c r="G13" s="1">
        <v>43440</v>
      </c>
      <c r="H13" t="s">
        <v>226</v>
      </c>
      <c r="I13" t="s">
        <v>235</v>
      </c>
      <c r="J13" s="3" t="s">
        <v>236</v>
      </c>
      <c r="K13" t="s">
        <v>175</v>
      </c>
      <c r="L13" t="s">
        <v>175</v>
      </c>
      <c r="M13" t="s">
        <v>175</v>
      </c>
      <c r="N13" t="s">
        <v>176</v>
      </c>
      <c r="O13" t="s">
        <v>187</v>
      </c>
      <c r="P13">
        <v>175.6</v>
      </c>
      <c r="Q13">
        <v>110.7</v>
      </c>
      <c r="R13" t="s">
        <v>215</v>
      </c>
      <c r="S13">
        <v>1.2</v>
      </c>
      <c r="T13">
        <v>1</v>
      </c>
      <c r="U13" t="s">
        <v>179</v>
      </c>
      <c r="V13" t="s">
        <v>179</v>
      </c>
      <c r="W13">
        <v>132</v>
      </c>
      <c r="X13">
        <v>82</v>
      </c>
      <c r="Y13" t="s">
        <v>180</v>
      </c>
      <c r="Z13">
        <v>16.3</v>
      </c>
      <c r="AA13">
        <v>118</v>
      </c>
      <c r="AC13">
        <v>41</v>
      </c>
      <c r="AD13">
        <v>77</v>
      </c>
      <c r="AE13">
        <v>90</v>
      </c>
      <c r="AF13">
        <v>105.1</v>
      </c>
      <c r="AG13">
        <v>35.9</v>
      </c>
      <c r="AK13">
        <v>0.92</v>
      </c>
      <c r="AL13">
        <v>92</v>
      </c>
      <c r="AM13" t="s">
        <v>203</v>
      </c>
    </row>
    <row r="14" spans="1:40" ht="247.5">
      <c r="A14" s="1">
        <v>43440</v>
      </c>
      <c r="B14" t="s">
        <v>168</v>
      </c>
      <c r="C14" t="s">
        <v>232</v>
      </c>
      <c r="D14" t="s">
        <v>237</v>
      </c>
      <c r="E14">
        <v>8101211697314</v>
      </c>
      <c r="F14" t="s">
        <v>238</v>
      </c>
      <c r="G14" s="1">
        <v>43440</v>
      </c>
      <c r="H14" t="s">
        <v>135</v>
      </c>
      <c r="I14" t="s">
        <v>185</v>
      </c>
      <c r="J14" s="3" t="s">
        <v>186</v>
      </c>
      <c r="K14" t="s">
        <v>175</v>
      </c>
      <c r="L14" t="s">
        <v>175</v>
      </c>
      <c r="M14" t="s">
        <v>175</v>
      </c>
      <c r="N14" t="s">
        <v>176</v>
      </c>
      <c r="O14" t="s">
        <v>177</v>
      </c>
      <c r="P14">
        <v>181.2</v>
      </c>
      <c r="Q14">
        <v>96.5</v>
      </c>
      <c r="R14" t="s">
        <v>178</v>
      </c>
      <c r="S14">
        <v>0.9</v>
      </c>
      <c r="T14">
        <v>1</v>
      </c>
      <c r="U14" t="s">
        <v>179</v>
      </c>
      <c r="V14" t="s">
        <v>179</v>
      </c>
      <c r="W14">
        <v>118</v>
      </c>
      <c r="X14">
        <v>76</v>
      </c>
      <c r="Y14" t="s">
        <v>180</v>
      </c>
      <c r="Z14">
        <v>16.399999999999999</v>
      </c>
      <c r="AA14">
        <v>103</v>
      </c>
      <c r="AC14">
        <v>18</v>
      </c>
      <c r="AD14">
        <v>23</v>
      </c>
      <c r="AE14">
        <v>49</v>
      </c>
      <c r="AF14">
        <v>98.1</v>
      </c>
      <c r="AG14">
        <v>29.4</v>
      </c>
      <c r="AK14">
        <v>0.82</v>
      </c>
      <c r="AL14">
        <v>105</v>
      </c>
      <c r="AM14" t="s">
        <v>203</v>
      </c>
    </row>
    <row r="15" spans="1:40">
      <c r="A15" s="1">
        <v>43440</v>
      </c>
      <c r="B15" t="s">
        <v>168</v>
      </c>
      <c r="C15" t="s">
        <v>239</v>
      </c>
      <c r="D15" t="s">
        <v>240</v>
      </c>
      <c r="E15">
        <v>8404241392327</v>
      </c>
      <c r="F15" t="s">
        <v>241</v>
      </c>
      <c r="G15" s="1">
        <v>43440</v>
      </c>
      <c r="H15" t="s">
        <v>135</v>
      </c>
      <c r="I15" t="s">
        <v>222</v>
      </c>
      <c r="J15" t="s">
        <v>223</v>
      </c>
      <c r="K15" t="s">
        <v>175</v>
      </c>
      <c r="L15" t="s">
        <v>175</v>
      </c>
      <c r="M15" t="s">
        <v>175</v>
      </c>
      <c r="N15" t="s">
        <v>176</v>
      </c>
      <c r="O15" t="s">
        <v>177</v>
      </c>
      <c r="P15">
        <v>183</v>
      </c>
      <c r="Q15">
        <v>99</v>
      </c>
      <c r="R15" t="s">
        <v>178</v>
      </c>
      <c r="S15">
        <v>1.5</v>
      </c>
      <c r="T15">
        <v>1.5</v>
      </c>
      <c r="U15" t="s">
        <v>179</v>
      </c>
      <c r="V15" t="s">
        <v>179</v>
      </c>
      <c r="W15">
        <v>116</v>
      </c>
      <c r="X15">
        <v>78</v>
      </c>
      <c r="Y15" t="s">
        <v>180</v>
      </c>
      <c r="Z15">
        <v>16.600000000000001</v>
      </c>
      <c r="AA15">
        <v>95</v>
      </c>
      <c r="AC15">
        <v>23</v>
      </c>
      <c r="AD15">
        <v>19</v>
      </c>
      <c r="AE15">
        <v>34</v>
      </c>
      <c r="AF15">
        <v>97.2</v>
      </c>
      <c r="AG15">
        <v>29.6</v>
      </c>
      <c r="AK15">
        <v>1.01</v>
      </c>
      <c r="AL15">
        <v>84</v>
      </c>
      <c r="AM15" t="s">
        <v>203</v>
      </c>
    </row>
    <row r="16" spans="1:40">
      <c r="A16" s="1">
        <v>43440</v>
      </c>
      <c r="B16" t="s">
        <v>168</v>
      </c>
      <c r="C16" t="s">
        <v>219</v>
      </c>
      <c r="D16" t="s">
        <v>242</v>
      </c>
      <c r="E16">
        <v>7310121462113</v>
      </c>
      <c r="F16" t="s">
        <v>243</v>
      </c>
      <c r="G16" s="1">
        <v>43440</v>
      </c>
      <c r="H16" t="s">
        <v>172</v>
      </c>
      <c r="I16" t="s">
        <v>244</v>
      </c>
      <c r="J16" t="s">
        <v>245</v>
      </c>
      <c r="K16" t="s">
        <v>175</v>
      </c>
      <c r="L16" t="s">
        <v>175</v>
      </c>
      <c r="M16" t="s">
        <v>175</v>
      </c>
      <c r="N16" t="s">
        <v>176</v>
      </c>
      <c r="O16" t="s">
        <v>187</v>
      </c>
      <c r="P16">
        <v>185</v>
      </c>
      <c r="Q16">
        <v>84.8</v>
      </c>
      <c r="R16" t="s">
        <v>188</v>
      </c>
      <c r="S16">
        <v>1.2</v>
      </c>
      <c r="T16">
        <v>1.2</v>
      </c>
      <c r="U16" t="s">
        <v>179</v>
      </c>
      <c r="V16" t="s">
        <v>179</v>
      </c>
      <c r="W16">
        <v>120</v>
      </c>
      <c r="X16">
        <v>82</v>
      </c>
      <c r="Y16" t="s">
        <v>180</v>
      </c>
      <c r="Z16">
        <v>16.3</v>
      </c>
      <c r="AA16">
        <v>128</v>
      </c>
      <c r="AC16">
        <v>26</v>
      </c>
      <c r="AD16">
        <v>26</v>
      </c>
      <c r="AE16">
        <v>70</v>
      </c>
      <c r="AF16">
        <v>83.1</v>
      </c>
      <c r="AG16">
        <v>24.8</v>
      </c>
      <c r="AK16">
        <v>0.95</v>
      </c>
      <c r="AL16">
        <v>85</v>
      </c>
      <c r="AM16" t="s">
        <v>203</v>
      </c>
    </row>
    <row r="17" spans="1:39" ht="247.5">
      <c r="A17" s="1">
        <v>43440</v>
      </c>
      <c r="B17" t="s">
        <v>168</v>
      </c>
      <c r="C17" t="s">
        <v>232</v>
      </c>
      <c r="D17" t="s">
        <v>246</v>
      </c>
      <c r="E17">
        <v>7107221396715</v>
      </c>
      <c r="F17" t="s">
        <v>247</v>
      </c>
      <c r="G17" s="1">
        <v>43440</v>
      </c>
      <c r="H17" t="s">
        <v>226</v>
      </c>
      <c r="I17" t="s">
        <v>248</v>
      </c>
      <c r="J17" s="3" t="s">
        <v>249</v>
      </c>
      <c r="K17" t="s">
        <v>175</v>
      </c>
      <c r="L17" t="s">
        <v>175</v>
      </c>
      <c r="M17" t="s">
        <v>175</v>
      </c>
      <c r="N17" t="s">
        <v>176</v>
      </c>
      <c r="O17" t="s">
        <v>187</v>
      </c>
      <c r="P17">
        <v>176.3</v>
      </c>
      <c r="Q17">
        <v>77.599999999999994</v>
      </c>
      <c r="R17" t="s">
        <v>178</v>
      </c>
      <c r="S17">
        <v>1.5</v>
      </c>
      <c r="T17">
        <v>1.5</v>
      </c>
      <c r="U17" t="s">
        <v>179</v>
      </c>
      <c r="V17" t="s">
        <v>179</v>
      </c>
      <c r="W17">
        <v>118</v>
      </c>
      <c r="X17">
        <v>76</v>
      </c>
      <c r="Y17" t="s">
        <v>180</v>
      </c>
      <c r="Z17">
        <v>16.2</v>
      </c>
      <c r="AA17">
        <v>96</v>
      </c>
      <c r="AC17">
        <v>40</v>
      </c>
      <c r="AD17">
        <v>45</v>
      </c>
      <c r="AE17">
        <v>94</v>
      </c>
      <c r="AF17">
        <v>88.1</v>
      </c>
      <c r="AG17">
        <v>25</v>
      </c>
      <c r="AK17">
        <v>1.29</v>
      </c>
      <c r="AL17">
        <v>59</v>
      </c>
      <c r="AM17" t="s">
        <v>203</v>
      </c>
    </row>
    <row r="18" spans="1:39">
      <c r="A18" s="1">
        <v>43440</v>
      </c>
      <c r="B18" t="s">
        <v>168</v>
      </c>
      <c r="C18" t="s">
        <v>232</v>
      </c>
      <c r="D18" t="s">
        <v>250</v>
      </c>
      <c r="E18">
        <v>8612225340028</v>
      </c>
      <c r="F18" t="s">
        <v>251</v>
      </c>
      <c r="G18" s="1">
        <v>43440</v>
      </c>
      <c r="H18" t="s">
        <v>226</v>
      </c>
      <c r="I18" t="s">
        <v>252</v>
      </c>
      <c r="J18" t="s">
        <v>253</v>
      </c>
      <c r="K18" t="s">
        <v>175</v>
      </c>
      <c r="L18" t="s">
        <v>175</v>
      </c>
      <c r="M18" t="s">
        <v>175</v>
      </c>
      <c r="N18" t="s">
        <v>176</v>
      </c>
      <c r="O18" t="s">
        <v>177</v>
      </c>
      <c r="P18">
        <v>178.6</v>
      </c>
      <c r="Q18">
        <v>78.900000000000006</v>
      </c>
      <c r="R18" t="s">
        <v>188</v>
      </c>
      <c r="S18">
        <v>1.2</v>
      </c>
      <c r="T18">
        <v>1.5</v>
      </c>
      <c r="U18" t="s">
        <v>179</v>
      </c>
      <c r="V18" t="s">
        <v>179</v>
      </c>
      <c r="W18">
        <v>118</v>
      </c>
      <c r="X18">
        <v>76</v>
      </c>
      <c r="Y18" t="s">
        <v>180</v>
      </c>
      <c r="Z18">
        <v>15.5</v>
      </c>
      <c r="AA18">
        <v>85</v>
      </c>
      <c r="AB18">
        <v>180</v>
      </c>
      <c r="AC18">
        <v>21</v>
      </c>
      <c r="AD18">
        <v>18</v>
      </c>
      <c r="AE18">
        <v>11</v>
      </c>
      <c r="AF18">
        <v>83.5</v>
      </c>
      <c r="AG18">
        <v>24.7</v>
      </c>
      <c r="AH18">
        <v>244</v>
      </c>
      <c r="AI18">
        <v>39</v>
      </c>
      <c r="AJ18">
        <v>92</v>
      </c>
      <c r="AK18">
        <v>0.9</v>
      </c>
      <c r="AL18">
        <v>97</v>
      </c>
      <c r="AM18" t="s">
        <v>203</v>
      </c>
    </row>
    <row r="19" spans="1:39">
      <c r="A19" s="1">
        <v>43440</v>
      </c>
      <c r="B19" t="s">
        <v>168</v>
      </c>
      <c r="C19" t="s">
        <v>232</v>
      </c>
      <c r="D19" t="s">
        <v>254</v>
      </c>
      <c r="E19">
        <v>8808205140299</v>
      </c>
      <c r="F19" t="s">
        <v>255</v>
      </c>
      <c r="G19" s="1">
        <v>43440</v>
      </c>
      <c r="H19" t="s">
        <v>135</v>
      </c>
      <c r="I19" t="s">
        <v>222</v>
      </c>
      <c r="J19" t="s">
        <v>223</v>
      </c>
      <c r="K19" t="s">
        <v>175</v>
      </c>
      <c r="L19" t="s">
        <v>175</v>
      </c>
      <c r="M19" t="s">
        <v>175</v>
      </c>
      <c r="N19" t="s">
        <v>176</v>
      </c>
      <c r="O19" t="s">
        <v>177</v>
      </c>
      <c r="P19">
        <v>177.6</v>
      </c>
      <c r="Q19">
        <v>83.4</v>
      </c>
      <c r="R19" t="s">
        <v>178</v>
      </c>
      <c r="S19">
        <v>1.2</v>
      </c>
      <c r="T19">
        <v>1</v>
      </c>
      <c r="U19" t="s">
        <v>179</v>
      </c>
      <c r="V19" t="s">
        <v>179</v>
      </c>
      <c r="W19">
        <v>116</v>
      </c>
      <c r="X19">
        <v>78</v>
      </c>
      <c r="Y19" t="s">
        <v>180</v>
      </c>
      <c r="Z19">
        <v>15.7</v>
      </c>
      <c r="AA19">
        <v>83</v>
      </c>
      <c r="AC19">
        <v>10</v>
      </c>
      <c r="AD19">
        <v>9</v>
      </c>
      <c r="AE19">
        <v>14</v>
      </c>
      <c r="AF19">
        <v>92.5</v>
      </c>
      <c r="AG19">
        <v>26.4</v>
      </c>
      <c r="AK19">
        <v>0.77</v>
      </c>
      <c r="AL19">
        <v>118</v>
      </c>
      <c r="AM19" t="s">
        <v>203</v>
      </c>
    </row>
    <row r="20" spans="1:39">
      <c r="A20" s="1">
        <v>43440</v>
      </c>
      <c r="B20" t="s">
        <v>168</v>
      </c>
      <c r="C20" t="s">
        <v>219</v>
      </c>
      <c r="D20" t="s">
        <v>256</v>
      </c>
      <c r="E20">
        <v>7107271392922</v>
      </c>
      <c r="F20" t="s">
        <v>257</v>
      </c>
      <c r="G20" s="1">
        <v>43440</v>
      </c>
      <c r="H20" t="s">
        <v>135</v>
      </c>
      <c r="I20" t="s">
        <v>258</v>
      </c>
      <c r="J20" t="s">
        <v>259</v>
      </c>
      <c r="K20" t="s">
        <v>175</v>
      </c>
      <c r="L20" t="s">
        <v>175</v>
      </c>
      <c r="M20" t="s">
        <v>175</v>
      </c>
      <c r="N20" t="s">
        <v>176</v>
      </c>
      <c r="O20" t="s">
        <v>177</v>
      </c>
      <c r="P20">
        <v>165.1</v>
      </c>
      <c r="Q20">
        <v>70.8</v>
      </c>
      <c r="R20" t="s">
        <v>178</v>
      </c>
      <c r="S20">
        <v>0.9</v>
      </c>
      <c r="T20">
        <v>1.2</v>
      </c>
      <c r="U20" t="s">
        <v>179</v>
      </c>
      <c r="V20" t="s">
        <v>179</v>
      </c>
      <c r="W20">
        <v>124</v>
      </c>
      <c r="X20">
        <v>80</v>
      </c>
      <c r="Y20" t="s">
        <v>180</v>
      </c>
      <c r="Z20">
        <v>17.2</v>
      </c>
      <c r="AA20">
        <v>86</v>
      </c>
      <c r="AC20">
        <v>20</v>
      </c>
      <c r="AD20">
        <v>20</v>
      </c>
      <c r="AE20">
        <v>50</v>
      </c>
      <c r="AF20">
        <v>87.3</v>
      </c>
      <c r="AG20">
        <v>26</v>
      </c>
      <c r="AK20">
        <v>1.2</v>
      </c>
      <c r="AL20">
        <v>64</v>
      </c>
      <c r="AM20" t="s">
        <v>203</v>
      </c>
    </row>
    <row r="21" spans="1:39">
      <c r="A21" s="1">
        <v>43440</v>
      </c>
      <c r="B21" t="s">
        <v>168</v>
      </c>
      <c r="C21" t="s">
        <v>204</v>
      </c>
      <c r="D21" t="s">
        <v>260</v>
      </c>
      <c r="E21">
        <v>7511231010311</v>
      </c>
      <c r="F21" t="s">
        <v>261</v>
      </c>
      <c r="G21" s="1">
        <v>43440</v>
      </c>
      <c r="H21" t="s">
        <v>192</v>
      </c>
      <c r="I21" t="s">
        <v>179</v>
      </c>
      <c r="J21" t="s">
        <v>193</v>
      </c>
      <c r="K21" t="s">
        <v>175</v>
      </c>
      <c r="L21" t="s">
        <v>175</v>
      </c>
      <c r="M21" t="s">
        <v>175</v>
      </c>
      <c r="N21" t="s">
        <v>176</v>
      </c>
      <c r="O21" t="s">
        <v>177</v>
      </c>
      <c r="P21">
        <v>167.1</v>
      </c>
      <c r="Q21">
        <v>59.5</v>
      </c>
      <c r="R21" t="s">
        <v>188</v>
      </c>
      <c r="S21">
        <v>0.8</v>
      </c>
      <c r="T21">
        <v>0.8</v>
      </c>
      <c r="U21" t="s">
        <v>179</v>
      </c>
      <c r="V21" t="s">
        <v>179</v>
      </c>
      <c r="W21">
        <v>116</v>
      </c>
      <c r="X21">
        <v>76</v>
      </c>
      <c r="Y21" t="s">
        <v>180</v>
      </c>
      <c r="Z21">
        <v>15</v>
      </c>
      <c r="AA21">
        <v>91</v>
      </c>
      <c r="AC21">
        <v>19</v>
      </c>
      <c r="AD21">
        <v>25</v>
      </c>
      <c r="AE21">
        <v>58</v>
      </c>
      <c r="AF21">
        <v>70.5</v>
      </c>
      <c r="AG21">
        <v>21.3</v>
      </c>
      <c r="AK21">
        <v>1.05</v>
      </c>
      <c r="AL21">
        <v>77</v>
      </c>
      <c r="AM21" t="s">
        <v>262</v>
      </c>
    </row>
    <row r="22" spans="1:39">
      <c r="A22" s="1">
        <v>43440</v>
      </c>
      <c r="B22" t="s">
        <v>168</v>
      </c>
      <c r="C22" t="s">
        <v>204</v>
      </c>
      <c r="D22" t="s">
        <v>263</v>
      </c>
      <c r="E22">
        <v>8910265600026</v>
      </c>
      <c r="F22" t="s">
        <v>264</v>
      </c>
      <c r="G22" s="1">
        <v>43440</v>
      </c>
      <c r="H22" t="s">
        <v>192</v>
      </c>
      <c r="I22" t="s">
        <v>179</v>
      </c>
      <c r="J22" t="s">
        <v>193</v>
      </c>
      <c r="K22" t="s">
        <v>175</v>
      </c>
      <c r="L22" t="s">
        <v>175</v>
      </c>
      <c r="M22" t="s">
        <v>175</v>
      </c>
      <c r="N22" t="s">
        <v>176</v>
      </c>
      <c r="O22" t="s">
        <v>177</v>
      </c>
      <c r="P22">
        <v>170</v>
      </c>
      <c r="Q22">
        <v>71.400000000000006</v>
      </c>
      <c r="R22" t="s">
        <v>188</v>
      </c>
      <c r="S22">
        <v>0.1</v>
      </c>
      <c r="T22">
        <v>0.2</v>
      </c>
      <c r="U22" t="s">
        <v>179</v>
      </c>
      <c r="V22" t="s">
        <v>179</v>
      </c>
      <c r="W22">
        <v>118</v>
      </c>
      <c r="X22">
        <v>76</v>
      </c>
      <c r="Y22" t="s">
        <v>180</v>
      </c>
      <c r="Z22">
        <v>18.600000000000001</v>
      </c>
      <c r="AA22">
        <v>78</v>
      </c>
      <c r="AC22">
        <v>25</v>
      </c>
      <c r="AD22">
        <v>28</v>
      </c>
      <c r="AE22">
        <v>24</v>
      </c>
      <c r="AF22">
        <v>80</v>
      </c>
      <c r="AG22">
        <v>24.7</v>
      </c>
      <c r="AK22">
        <v>0.83</v>
      </c>
      <c r="AL22">
        <v>109</v>
      </c>
      <c r="AM22" t="s">
        <v>203</v>
      </c>
    </row>
    <row r="23" spans="1:39">
      <c r="A23" s="1">
        <v>43440</v>
      </c>
      <c r="B23" t="s">
        <v>168</v>
      </c>
      <c r="C23" t="s">
        <v>200</v>
      </c>
      <c r="D23" t="s">
        <v>265</v>
      </c>
      <c r="E23">
        <v>8612035141094</v>
      </c>
      <c r="F23" t="s">
        <v>266</v>
      </c>
      <c r="G23" s="1">
        <v>43440</v>
      </c>
      <c r="H23" t="s">
        <v>135</v>
      </c>
      <c r="I23" t="s">
        <v>267</v>
      </c>
      <c r="J23" t="s">
        <v>268</v>
      </c>
      <c r="K23" t="s">
        <v>175</v>
      </c>
      <c r="L23" t="s">
        <v>175</v>
      </c>
      <c r="M23" t="s">
        <v>175</v>
      </c>
      <c r="N23" t="s">
        <v>176</v>
      </c>
      <c r="O23" t="s">
        <v>187</v>
      </c>
      <c r="P23">
        <v>172.4</v>
      </c>
      <c r="Q23">
        <v>64.900000000000006</v>
      </c>
      <c r="R23" t="s">
        <v>188</v>
      </c>
      <c r="S23">
        <v>1</v>
      </c>
      <c r="T23">
        <v>0.8</v>
      </c>
      <c r="U23" t="s">
        <v>179</v>
      </c>
      <c r="V23" t="s">
        <v>179</v>
      </c>
      <c r="W23">
        <v>110</v>
      </c>
      <c r="X23">
        <v>72</v>
      </c>
      <c r="Y23" t="s">
        <v>180</v>
      </c>
      <c r="Z23">
        <v>14.6</v>
      </c>
      <c r="AA23">
        <v>81</v>
      </c>
      <c r="AB23">
        <v>115</v>
      </c>
      <c r="AC23">
        <v>16</v>
      </c>
      <c r="AD23">
        <v>20</v>
      </c>
      <c r="AE23">
        <v>25</v>
      </c>
      <c r="AF23">
        <v>75.099999999999994</v>
      </c>
      <c r="AG23">
        <v>21.8</v>
      </c>
      <c r="AH23">
        <v>43</v>
      </c>
      <c r="AI23">
        <v>52</v>
      </c>
      <c r="AJ23">
        <v>54</v>
      </c>
      <c r="AK23">
        <v>0.82</v>
      </c>
      <c r="AL23">
        <v>108</v>
      </c>
      <c r="AM23" t="s">
        <v>203</v>
      </c>
    </row>
    <row r="24" spans="1:39" ht="132">
      <c r="A24" s="1">
        <v>43440</v>
      </c>
      <c r="B24" t="s">
        <v>168</v>
      </c>
      <c r="C24" t="s">
        <v>229</v>
      </c>
      <c r="D24" t="s">
        <v>269</v>
      </c>
      <c r="E24">
        <v>7109031448924</v>
      </c>
      <c r="F24" t="s">
        <v>270</v>
      </c>
      <c r="G24" s="1">
        <v>43440</v>
      </c>
      <c r="H24" t="s">
        <v>226</v>
      </c>
      <c r="I24" t="s">
        <v>271</v>
      </c>
      <c r="J24" s="3" t="s">
        <v>272</v>
      </c>
      <c r="K24" t="s">
        <v>175</v>
      </c>
      <c r="L24" t="s">
        <v>175</v>
      </c>
      <c r="M24" t="s">
        <v>175</v>
      </c>
      <c r="N24" t="s">
        <v>176</v>
      </c>
      <c r="O24" t="s">
        <v>187</v>
      </c>
      <c r="P24">
        <v>170</v>
      </c>
      <c r="Q24">
        <v>53.5</v>
      </c>
      <c r="R24" t="s">
        <v>188</v>
      </c>
      <c r="S24">
        <v>1</v>
      </c>
      <c r="T24">
        <v>1</v>
      </c>
      <c r="U24" t="s">
        <v>179</v>
      </c>
      <c r="V24" t="s">
        <v>179</v>
      </c>
      <c r="W24">
        <v>110</v>
      </c>
      <c r="X24">
        <v>72</v>
      </c>
      <c r="Y24" t="s">
        <v>180</v>
      </c>
      <c r="Z24">
        <v>14.3</v>
      </c>
      <c r="AA24">
        <v>86</v>
      </c>
      <c r="AC24">
        <v>44</v>
      </c>
      <c r="AD24">
        <v>44</v>
      </c>
      <c r="AE24">
        <v>105</v>
      </c>
      <c r="AF24">
        <v>73.400000000000006</v>
      </c>
      <c r="AG24">
        <v>18.5</v>
      </c>
      <c r="AK24">
        <v>1.02</v>
      </c>
      <c r="AL24">
        <v>78</v>
      </c>
      <c r="AM24" t="s">
        <v>203</v>
      </c>
    </row>
    <row r="25" spans="1:39" ht="198">
      <c r="A25" s="1">
        <v>43440</v>
      </c>
      <c r="B25" t="s">
        <v>168</v>
      </c>
      <c r="C25" t="s">
        <v>232</v>
      </c>
      <c r="D25" t="s">
        <v>273</v>
      </c>
      <c r="E25">
        <v>7902145340299</v>
      </c>
      <c r="F25" t="s">
        <v>274</v>
      </c>
      <c r="G25" s="1">
        <v>43440</v>
      </c>
      <c r="H25" t="s">
        <v>135</v>
      </c>
      <c r="I25" t="s">
        <v>207</v>
      </c>
      <c r="J25" s="3" t="s">
        <v>208</v>
      </c>
      <c r="K25" t="s">
        <v>175</v>
      </c>
      <c r="L25" t="s">
        <v>175</v>
      </c>
      <c r="M25" t="s">
        <v>175</v>
      </c>
      <c r="N25" t="s">
        <v>176</v>
      </c>
      <c r="O25" t="s">
        <v>177</v>
      </c>
      <c r="P25">
        <v>183.4</v>
      </c>
      <c r="Q25">
        <v>83.1</v>
      </c>
      <c r="R25" t="s">
        <v>188</v>
      </c>
      <c r="S25">
        <v>1.5</v>
      </c>
      <c r="T25">
        <v>1.5</v>
      </c>
      <c r="U25" t="s">
        <v>179</v>
      </c>
      <c r="V25" t="s">
        <v>179</v>
      </c>
      <c r="W25">
        <v>116</v>
      </c>
      <c r="X25">
        <v>78</v>
      </c>
      <c r="Y25" t="s">
        <v>180</v>
      </c>
      <c r="Z25">
        <v>15.6</v>
      </c>
      <c r="AA25">
        <v>110</v>
      </c>
      <c r="AC25">
        <v>19</v>
      </c>
      <c r="AD25">
        <v>29</v>
      </c>
      <c r="AE25">
        <v>23</v>
      </c>
      <c r="AF25">
        <v>87.2</v>
      </c>
      <c r="AG25">
        <v>24.7</v>
      </c>
      <c r="AK25">
        <v>0.97</v>
      </c>
      <c r="AL25">
        <v>86</v>
      </c>
      <c r="AM25" t="s">
        <v>203</v>
      </c>
    </row>
    <row r="26" spans="1:39">
      <c r="A26" s="1">
        <v>43440</v>
      </c>
      <c r="B26" t="s">
        <v>168</v>
      </c>
      <c r="C26" t="s">
        <v>232</v>
      </c>
      <c r="D26" t="s">
        <v>275</v>
      </c>
      <c r="E26">
        <v>8008265120025</v>
      </c>
      <c r="F26" t="s">
        <v>276</v>
      </c>
      <c r="G26" s="1">
        <v>43440</v>
      </c>
      <c r="H26" t="s">
        <v>135</v>
      </c>
      <c r="I26" t="s">
        <v>258</v>
      </c>
      <c r="J26" t="s">
        <v>259</v>
      </c>
      <c r="K26" t="s">
        <v>175</v>
      </c>
      <c r="L26" t="s">
        <v>175</v>
      </c>
      <c r="M26" t="s">
        <v>175</v>
      </c>
      <c r="N26" t="s">
        <v>176</v>
      </c>
      <c r="O26" t="s">
        <v>177</v>
      </c>
      <c r="P26">
        <v>168</v>
      </c>
      <c r="Q26">
        <v>84</v>
      </c>
      <c r="R26" t="s">
        <v>178</v>
      </c>
      <c r="S26">
        <v>1.2</v>
      </c>
      <c r="T26">
        <v>1.2</v>
      </c>
      <c r="U26" t="s">
        <v>179</v>
      </c>
      <c r="V26" t="s">
        <v>179</v>
      </c>
      <c r="W26">
        <v>122</v>
      </c>
      <c r="X26">
        <v>80</v>
      </c>
      <c r="Y26" t="s">
        <v>180</v>
      </c>
      <c r="Z26">
        <v>13.8</v>
      </c>
      <c r="AA26">
        <v>98</v>
      </c>
      <c r="AC26">
        <v>20</v>
      </c>
      <c r="AD26">
        <v>25</v>
      </c>
      <c r="AE26">
        <v>24</v>
      </c>
      <c r="AF26">
        <v>97.2</v>
      </c>
      <c r="AG26">
        <v>29.8</v>
      </c>
      <c r="AK26">
        <v>0.84</v>
      </c>
      <c r="AL26">
        <v>102</v>
      </c>
      <c r="AM26" t="s">
        <v>203</v>
      </c>
    </row>
    <row r="27" spans="1:39" ht="132">
      <c r="A27" s="1">
        <v>43440</v>
      </c>
      <c r="B27" t="s">
        <v>168</v>
      </c>
      <c r="C27" t="s">
        <v>200</v>
      </c>
      <c r="D27" t="s">
        <v>277</v>
      </c>
      <c r="E27">
        <v>9111275120038</v>
      </c>
      <c r="F27" t="s">
        <v>278</v>
      </c>
      <c r="G27" s="1">
        <v>43440</v>
      </c>
      <c r="H27" t="s">
        <v>226</v>
      </c>
      <c r="I27" t="s">
        <v>271</v>
      </c>
      <c r="J27" s="3" t="s">
        <v>272</v>
      </c>
      <c r="K27" t="s">
        <v>175</v>
      </c>
      <c r="L27" t="s">
        <v>175</v>
      </c>
      <c r="M27" t="s">
        <v>175</v>
      </c>
      <c r="N27" t="s">
        <v>176</v>
      </c>
      <c r="O27" t="s">
        <v>187</v>
      </c>
      <c r="P27">
        <v>170</v>
      </c>
      <c r="Q27">
        <v>65.5</v>
      </c>
      <c r="R27" t="s">
        <v>188</v>
      </c>
      <c r="S27">
        <v>1.2</v>
      </c>
      <c r="T27">
        <v>1.2</v>
      </c>
      <c r="U27" t="s">
        <v>179</v>
      </c>
      <c r="V27" t="s">
        <v>179</v>
      </c>
      <c r="W27">
        <v>110</v>
      </c>
      <c r="X27">
        <v>70</v>
      </c>
      <c r="Y27" t="s">
        <v>180</v>
      </c>
      <c r="Z27">
        <v>15.2</v>
      </c>
      <c r="AA27">
        <v>85</v>
      </c>
      <c r="AC27">
        <v>25</v>
      </c>
      <c r="AD27">
        <v>54</v>
      </c>
      <c r="AE27">
        <v>27</v>
      </c>
      <c r="AF27">
        <v>77.099999999999994</v>
      </c>
      <c r="AG27">
        <v>22.7</v>
      </c>
      <c r="AK27">
        <v>0.9</v>
      </c>
      <c r="AL27">
        <v>101</v>
      </c>
      <c r="AM27" t="s">
        <v>203</v>
      </c>
    </row>
    <row r="28" spans="1:39">
      <c r="A28" s="1">
        <v>43440</v>
      </c>
      <c r="B28" t="s">
        <v>168</v>
      </c>
      <c r="C28" t="s">
        <v>200</v>
      </c>
      <c r="D28" t="s">
        <v>279</v>
      </c>
      <c r="E28">
        <v>8410205340595</v>
      </c>
      <c r="F28" t="s">
        <v>280</v>
      </c>
      <c r="G28" s="1">
        <v>43440</v>
      </c>
      <c r="H28" t="s">
        <v>192</v>
      </c>
      <c r="I28" t="s">
        <v>179</v>
      </c>
      <c r="J28" t="s">
        <v>193</v>
      </c>
      <c r="K28" t="s">
        <v>175</v>
      </c>
      <c r="L28" t="s">
        <v>175</v>
      </c>
      <c r="M28" t="s">
        <v>175</v>
      </c>
      <c r="N28" t="s">
        <v>176</v>
      </c>
      <c r="O28" t="s">
        <v>177</v>
      </c>
      <c r="P28">
        <v>166</v>
      </c>
      <c r="Q28">
        <v>63.3</v>
      </c>
      <c r="R28" t="s">
        <v>188</v>
      </c>
      <c r="S28">
        <v>1.5</v>
      </c>
      <c r="T28">
        <v>1.5</v>
      </c>
      <c r="U28" t="s">
        <v>179</v>
      </c>
      <c r="V28" t="s">
        <v>179</v>
      </c>
      <c r="W28">
        <v>118</v>
      </c>
      <c r="X28">
        <v>76</v>
      </c>
      <c r="Y28" t="s">
        <v>180</v>
      </c>
      <c r="Z28">
        <v>15.4</v>
      </c>
      <c r="AA28">
        <v>86</v>
      </c>
      <c r="AC28">
        <v>19</v>
      </c>
      <c r="AD28">
        <v>18</v>
      </c>
      <c r="AE28">
        <v>16</v>
      </c>
      <c r="AF28">
        <v>77.099999999999994</v>
      </c>
      <c r="AG28">
        <v>23</v>
      </c>
      <c r="AK28">
        <v>1.1399999999999999</v>
      </c>
      <c r="AL28">
        <v>73</v>
      </c>
      <c r="AM28" t="s">
        <v>203</v>
      </c>
    </row>
    <row r="29" spans="1:39">
      <c r="A29" s="1">
        <v>43440</v>
      </c>
      <c r="B29" t="s">
        <v>168</v>
      </c>
      <c r="C29" t="s">
        <v>209</v>
      </c>
      <c r="D29" t="s">
        <v>281</v>
      </c>
      <c r="E29">
        <v>7503011808517</v>
      </c>
      <c r="F29" t="s">
        <v>282</v>
      </c>
      <c r="G29" s="1">
        <v>43440</v>
      </c>
      <c r="H29" t="s">
        <v>135</v>
      </c>
      <c r="I29" t="s">
        <v>283</v>
      </c>
      <c r="J29" t="s">
        <v>284</v>
      </c>
      <c r="K29" t="s">
        <v>175</v>
      </c>
      <c r="L29" t="s">
        <v>175</v>
      </c>
      <c r="M29" t="s">
        <v>175</v>
      </c>
      <c r="N29" t="s">
        <v>176</v>
      </c>
      <c r="O29" t="s">
        <v>177</v>
      </c>
      <c r="P29">
        <v>180.5</v>
      </c>
      <c r="Q29">
        <v>80.8</v>
      </c>
      <c r="R29" t="s">
        <v>188</v>
      </c>
      <c r="S29">
        <v>0.6</v>
      </c>
      <c r="T29">
        <v>0.9</v>
      </c>
      <c r="U29" t="s">
        <v>179</v>
      </c>
      <c r="V29" t="s">
        <v>179</v>
      </c>
      <c r="W29">
        <v>124</v>
      </c>
      <c r="X29">
        <v>82</v>
      </c>
      <c r="Y29" t="s">
        <v>180</v>
      </c>
      <c r="Z29">
        <v>17</v>
      </c>
      <c r="AA29">
        <v>98</v>
      </c>
      <c r="AC29">
        <v>40</v>
      </c>
      <c r="AD29">
        <v>37</v>
      </c>
      <c r="AE29">
        <v>50</v>
      </c>
      <c r="AF29">
        <v>88</v>
      </c>
      <c r="AG29">
        <v>24.8</v>
      </c>
      <c r="AK29">
        <v>0.91</v>
      </c>
      <c r="AL29">
        <v>90</v>
      </c>
      <c r="AM29" t="s">
        <v>203</v>
      </c>
    </row>
    <row r="30" spans="1:39">
      <c r="A30" s="1">
        <v>43440</v>
      </c>
      <c r="B30" t="s">
        <v>168</v>
      </c>
      <c r="C30" t="s">
        <v>232</v>
      </c>
      <c r="D30" t="s">
        <v>285</v>
      </c>
      <c r="E30">
        <v>8804045500026</v>
      </c>
      <c r="F30" t="s">
        <v>286</v>
      </c>
      <c r="G30" s="1">
        <v>43440</v>
      </c>
      <c r="H30" t="s">
        <v>192</v>
      </c>
      <c r="I30" t="s">
        <v>179</v>
      </c>
      <c r="J30" t="s">
        <v>193</v>
      </c>
      <c r="K30" t="s">
        <v>175</v>
      </c>
      <c r="L30" t="s">
        <v>175</v>
      </c>
      <c r="M30" t="s">
        <v>175</v>
      </c>
      <c r="N30" t="s">
        <v>176</v>
      </c>
      <c r="O30" t="s">
        <v>177</v>
      </c>
      <c r="P30">
        <v>164.1</v>
      </c>
      <c r="Q30">
        <v>58.1</v>
      </c>
      <c r="R30" t="s">
        <v>188</v>
      </c>
      <c r="S30">
        <v>1.5</v>
      </c>
      <c r="T30">
        <v>1.5</v>
      </c>
      <c r="U30" t="s">
        <v>179</v>
      </c>
      <c r="V30" t="s">
        <v>179</v>
      </c>
      <c r="W30">
        <v>106</v>
      </c>
      <c r="X30">
        <v>76</v>
      </c>
      <c r="Y30" t="s">
        <v>180</v>
      </c>
      <c r="Z30">
        <v>14.9</v>
      </c>
      <c r="AA30">
        <v>87</v>
      </c>
      <c r="AC30">
        <v>18</v>
      </c>
      <c r="AD30">
        <v>11</v>
      </c>
      <c r="AE30">
        <v>17</v>
      </c>
      <c r="AF30">
        <v>75.099999999999994</v>
      </c>
      <c r="AG30">
        <v>21.6</v>
      </c>
      <c r="AK30">
        <v>0.81</v>
      </c>
      <c r="AL30">
        <v>111</v>
      </c>
      <c r="AM30" t="s">
        <v>203</v>
      </c>
    </row>
    <row r="31" spans="1:39" ht="409.5">
      <c r="A31" s="1">
        <v>43440</v>
      </c>
      <c r="B31" t="s">
        <v>168</v>
      </c>
      <c r="C31" t="s">
        <v>219</v>
      </c>
      <c r="D31" t="s">
        <v>287</v>
      </c>
      <c r="E31">
        <v>7512151624211</v>
      </c>
      <c r="F31" t="s">
        <v>288</v>
      </c>
      <c r="G31" s="1">
        <v>43440</v>
      </c>
      <c r="H31" t="s">
        <v>135</v>
      </c>
      <c r="I31" t="s">
        <v>289</v>
      </c>
      <c r="J31" s="3" t="s">
        <v>290</v>
      </c>
      <c r="K31" t="s">
        <v>175</v>
      </c>
      <c r="L31" t="s">
        <v>175</v>
      </c>
      <c r="M31" t="s">
        <v>175</v>
      </c>
      <c r="N31" t="s">
        <v>176</v>
      </c>
      <c r="O31" t="s">
        <v>187</v>
      </c>
      <c r="P31">
        <v>164</v>
      </c>
      <c r="Q31">
        <v>71.099999999999994</v>
      </c>
      <c r="R31" t="s">
        <v>178</v>
      </c>
      <c r="S31">
        <v>0.9</v>
      </c>
      <c r="T31">
        <v>1.2</v>
      </c>
      <c r="U31" t="s">
        <v>179</v>
      </c>
      <c r="V31" t="s">
        <v>179</v>
      </c>
      <c r="W31">
        <v>124</v>
      </c>
      <c r="X31">
        <v>82</v>
      </c>
      <c r="Y31" t="s">
        <v>180</v>
      </c>
      <c r="Z31">
        <v>13.8</v>
      </c>
      <c r="AA31">
        <v>112</v>
      </c>
      <c r="AC31">
        <v>28</v>
      </c>
      <c r="AD31">
        <v>36</v>
      </c>
      <c r="AE31">
        <v>23</v>
      </c>
      <c r="AF31">
        <v>87</v>
      </c>
      <c r="AG31">
        <v>26.4</v>
      </c>
      <c r="AK31">
        <v>1.21</v>
      </c>
      <c r="AL31">
        <v>65</v>
      </c>
      <c r="AM31" t="s">
        <v>203</v>
      </c>
    </row>
    <row r="32" spans="1:39">
      <c r="A32" s="1">
        <v>43440</v>
      </c>
      <c r="B32" t="s">
        <v>168</v>
      </c>
      <c r="C32" t="s">
        <v>239</v>
      </c>
      <c r="D32" t="s">
        <v>291</v>
      </c>
      <c r="E32">
        <v>7908251390919</v>
      </c>
      <c r="F32" t="s">
        <v>292</v>
      </c>
      <c r="G32" s="1">
        <v>43440</v>
      </c>
      <c r="H32" t="s">
        <v>135</v>
      </c>
      <c r="I32" t="s">
        <v>293</v>
      </c>
      <c r="J32" t="s">
        <v>294</v>
      </c>
      <c r="K32" t="s">
        <v>175</v>
      </c>
      <c r="L32" t="s">
        <v>175</v>
      </c>
      <c r="M32" t="s">
        <v>175</v>
      </c>
      <c r="N32" t="s">
        <v>176</v>
      </c>
      <c r="O32" t="s">
        <v>187</v>
      </c>
      <c r="P32">
        <v>170</v>
      </c>
      <c r="Q32">
        <v>74.599999999999994</v>
      </c>
      <c r="R32" t="s">
        <v>178</v>
      </c>
      <c r="S32">
        <v>1.5</v>
      </c>
      <c r="T32">
        <v>1.5</v>
      </c>
      <c r="U32" t="s">
        <v>179</v>
      </c>
      <c r="V32" t="s">
        <v>179</v>
      </c>
      <c r="W32">
        <v>118</v>
      </c>
      <c r="X32">
        <v>76</v>
      </c>
      <c r="Y32" t="s">
        <v>180</v>
      </c>
      <c r="Z32">
        <v>17.2</v>
      </c>
      <c r="AA32">
        <v>87</v>
      </c>
      <c r="AC32">
        <v>26</v>
      </c>
      <c r="AD32">
        <v>36</v>
      </c>
      <c r="AE32">
        <v>28</v>
      </c>
      <c r="AF32">
        <v>87.1</v>
      </c>
      <c r="AG32">
        <v>25.8</v>
      </c>
      <c r="AK32">
        <v>0.88</v>
      </c>
      <c r="AL32">
        <v>96</v>
      </c>
      <c r="AM32" t="s">
        <v>203</v>
      </c>
    </row>
    <row r="33" spans="1:40">
      <c r="A33" s="1">
        <v>43440</v>
      </c>
      <c r="B33" t="s">
        <v>168</v>
      </c>
      <c r="C33" t="s">
        <v>232</v>
      </c>
      <c r="D33" t="s">
        <v>295</v>
      </c>
      <c r="E33">
        <v>8707015300398</v>
      </c>
      <c r="F33" t="s">
        <v>296</v>
      </c>
      <c r="G33" s="1">
        <v>43440</v>
      </c>
      <c r="H33" t="s">
        <v>135</v>
      </c>
      <c r="I33" t="s">
        <v>222</v>
      </c>
      <c r="J33" t="s">
        <v>223</v>
      </c>
      <c r="K33" t="s">
        <v>175</v>
      </c>
      <c r="L33" t="s">
        <v>175</v>
      </c>
      <c r="M33" t="s">
        <v>175</v>
      </c>
      <c r="N33" t="s">
        <v>176</v>
      </c>
      <c r="O33" t="s">
        <v>177</v>
      </c>
      <c r="P33">
        <v>188</v>
      </c>
      <c r="Q33">
        <v>111.8</v>
      </c>
      <c r="R33" t="s">
        <v>215</v>
      </c>
      <c r="S33">
        <v>1.2</v>
      </c>
      <c r="T33">
        <v>1.2</v>
      </c>
      <c r="U33" t="s">
        <v>179</v>
      </c>
      <c r="V33" t="s">
        <v>179</v>
      </c>
      <c r="W33">
        <v>118</v>
      </c>
      <c r="X33">
        <v>78</v>
      </c>
      <c r="Y33" t="s">
        <v>180</v>
      </c>
      <c r="Z33">
        <v>15.8</v>
      </c>
      <c r="AA33">
        <v>97</v>
      </c>
      <c r="AC33">
        <v>22</v>
      </c>
      <c r="AD33">
        <v>29</v>
      </c>
      <c r="AE33">
        <v>46</v>
      </c>
      <c r="AF33">
        <v>107.5</v>
      </c>
      <c r="AG33">
        <v>31.6</v>
      </c>
      <c r="AK33">
        <v>0.96</v>
      </c>
      <c r="AL33">
        <v>91</v>
      </c>
      <c r="AM33" t="s">
        <v>203</v>
      </c>
    </row>
    <row r="34" spans="1:40">
      <c r="A34" s="1">
        <v>43440</v>
      </c>
      <c r="B34" t="s">
        <v>168</v>
      </c>
      <c r="C34" t="s">
        <v>200</v>
      </c>
      <c r="D34" t="s">
        <v>297</v>
      </c>
      <c r="E34">
        <v>9909261384915</v>
      </c>
      <c r="F34" t="s">
        <v>298</v>
      </c>
      <c r="G34" s="1">
        <v>43440</v>
      </c>
      <c r="H34" t="s">
        <v>192</v>
      </c>
      <c r="I34" t="s">
        <v>179</v>
      </c>
      <c r="J34" t="s">
        <v>193</v>
      </c>
      <c r="K34" t="s">
        <v>175</v>
      </c>
      <c r="L34" t="s">
        <v>175</v>
      </c>
      <c r="M34" t="s">
        <v>175</v>
      </c>
      <c r="N34" t="s">
        <v>176</v>
      </c>
      <c r="O34" t="s">
        <v>177</v>
      </c>
      <c r="P34">
        <v>173.3</v>
      </c>
      <c r="Q34">
        <v>56.3</v>
      </c>
      <c r="R34" t="s">
        <v>188</v>
      </c>
      <c r="S34">
        <v>1.5</v>
      </c>
      <c r="T34">
        <v>1.5</v>
      </c>
      <c r="U34" t="s">
        <v>179</v>
      </c>
      <c r="V34" t="s">
        <v>179</v>
      </c>
      <c r="W34">
        <v>116</v>
      </c>
      <c r="X34">
        <v>70</v>
      </c>
      <c r="Y34" t="s">
        <v>180</v>
      </c>
      <c r="Z34">
        <v>15.6</v>
      </c>
      <c r="AA34">
        <v>95</v>
      </c>
      <c r="AC34">
        <v>16</v>
      </c>
      <c r="AD34">
        <v>16</v>
      </c>
      <c r="AE34">
        <v>27</v>
      </c>
      <c r="AF34">
        <v>63.1</v>
      </c>
      <c r="AG34">
        <v>18.7</v>
      </c>
      <c r="AK34">
        <v>1.02</v>
      </c>
      <c r="AL34">
        <v>94</v>
      </c>
      <c r="AM34" t="s">
        <v>203</v>
      </c>
    </row>
    <row r="35" spans="1:40" ht="297">
      <c r="A35" s="1">
        <v>43440</v>
      </c>
      <c r="B35" t="s">
        <v>168</v>
      </c>
      <c r="C35" t="s">
        <v>232</v>
      </c>
      <c r="D35" t="s">
        <v>299</v>
      </c>
      <c r="E35">
        <v>8901215660026</v>
      </c>
      <c r="F35" t="s">
        <v>300</v>
      </c>
      <c r="G35" s="1">
        <v>43440</v>
      </c>
      <c r="H35" t="s">
        <v>135</v>
      </c>
      <c r="I35" t="s">
        <v>301</v>
      </c>
      <c r="J35" s="3" t="s">
        <v>302</v>
      </c>
      <c r="K35" t="s">
        <v>175</v>
      </c>
      <c r="L35" t="s">
        <v>175</v>
      </c>
      <c r="M35" t="s">
        <v>175</v>
      </c>
      <c r="N35" t="s">
        <v>176</v>
      </c>
      <c r="O35" t="s">
        <v>177</v>
      </c>
      <c r="P35">
        <v>178</v>
      </c>
      <c r="Q35">
        <v>83.6</v>
      </c>
      <c r="R35" t="s">
        <v>178</v>
      </c>
      <c r="S35">
        <v>1.5</v>
      </c>
      <c r="T35">
        <v>1.5</v>
      </c>
      <c r="U35" t="s">
        <v>179</v>
      </c>
      <c r="V35" t="s">
        <v>179</v>
      </c>
      <c r="W35">
        <v>116</v>
      </c>
      <c r="X35">
        <v>78</v>
      </c>
      <c r="Y35" t="s">
        <v>180</v>
      </c>
      <c r="Z35">
        <v>17.399999999999999</v>
      </c>
      <c r="AA35">
        <v>106</v>
      </c>
      <c r="AC35">
        <v>25</v>
      </c>
      <c r="AD35">
        <v>36</v>
      </c>
      <c r="AE35">
        <v>25</v>
      </c>
      <c r="AF35">
        <v>90.5</v>
      </c>
      <c r="AG35">
        <v>26.4</v>
      </c>
      <c r="AK35">
        <v>1.1399999999999999</v>
      </c>
      <c r="AL35">
        <v>75</v>
      </c>
      <c r="AM35" t="s">
        <v>203</v>
      </c>
    </row>
    <row r="36" spans="1:40">
      <c r="A36" s="1">
        <v>43440</v>
      </c>
      <c r="B36" t="s">
        <v>168</v>
      </c>
      <c r="C36" t="s">
        <v>200</v>
      </c>
      <c r="D36" t="s">
        <v>303</v>
      </c>
      <c r="E36">
        <v>8310021236919</v>
      </c>
      <c r="F36" t="s">
        <v>304</v>
      </c>
      <c r="G36" s="1">
        <v>43440</v>
      </c>
      <c r="H36" t="s">
        <v>135</v>
      </c>
      <c r="I36" t="s">
        <v>293</v>
      </c>
      <c r="J36" t="s">
        <v>294</v>
      </c>
      <c r="K36" t="s">
        <v>175</v>
      </c>
      <c r="L36" t="s">
        <v>175</v>
      </c>
      <c r="M36" t="s">
        <v>175</v>
      </c>
      <c r="N36" t="s">
        <v>176</v>
      </c>
      <c r="O36" t="s">
        <v>177</v>
      </c>
      <c r="P36">
        <v>172.2</v>
      </c>
      <c r="Q36">
        <v>88.9</v>
      </c>
      <c r="R36" t="s">
        <v>215</v>
      </c>
      <c r="S36">
        <v>1.5</v>
      </c>
      <c r="T36">
        <v>1.2</v>
      </c>
      <c r="U36" t="s">
        <v>179</v>
      </c>
      <c r="V36" t="s">
        <v>179</v>
      </c>
      <c r="W36">
        <v>118</v>
      </c>
      <c r="X36">
        <v>78</v>
      </c>
      <c r="Y36" t="s">
        <v>180</v>
      </c>
      <c r="Z36">
        <v>17.100000000000001</v>
      </c>
      <c r="AA36">
        <v>79</v>
      </c>
      <c r="AC36">
        <v>25</v>
      </c>
      <c r="AD36">
        <v>38</v>
      </c>
      <c r="AE36">
        <v>27</v>
      </c>
      <c r="AF36">
        <v>91.2</v>
      </c>
      <c r="AG36">
        <v>30</v>
      </c>
      <c r="AK36">
        <v>1.08</v>
      </c>
      <c r="AL36">
        <v>77</v>
      </c>
      <c r="AM36" t="s">
        <v>203</v>
      </c>
    </row>
    <row r="37" spans="1:40">
      <c r="A37" s="1">
        <v>43440</v>
      </c>
      <c r="B37" t="s">
        <v>168</v>
      </c>
      <c r="C37" t="s">
        <v>209</v>
      </c>
      <c r="D37" t="s">
        <v>305</v>
      </c>
      <c r="E37">
        <v>9602071351219</v>
      </c>
      <c r="F37" t="s">
        <v>306</v>
      </c>
      <c r="G37" s="1">
        <v>43440</v>
      </c>
      <c r="H37" t="s">
        <v>135</v>
      </c>
      <c r="I37" t="s">
        <v>222</v>
      </c>
      <c r="J37" t="s">
        <v>223</v>
      </c>
      <c r="K37" t="s">
        <v>175</v>
      </c>
      <c r="L37" t="s">
        <v>175</v>
      </c>
      <c r="M37" t="s">
        <v>175</v>
      </c>
      <c r="N37" t="s">
        <v>176</v>
      </c>
      <c r="O37" t="s">
        <v>177</v>
      </c>
      <c r="P37">
        <v>172.4</v>
      </c>
      <c r="Q37">
        <v>74.599999999999994</v>
      </c>
      <c r="R37" t="s">
        <v>178</v>
      </c>
      <c r="S37">
        <v>1.5</v>
      </c>
      <c r="T37">
        <v>1.5</v>
      </c>
      <c r="U37" t="s">
        <v>179</v>
      </c>
      <c r="V37" t="s">
        <v>179</v>
      </c>
      <c r="W37">
        <v>116</v>
      </c>
      <c r="X37">
        <v>76</v>
      </c>
      <c r="Y37" t="s">
        <v>180</v>
      </c>
      <c r="Z37">
        <v>16.7</v>
      </c>
      <c r="AA37">
        <v>98</v>
      </c>
      <c r="AC37">
        <v>19</v>
      </c>
      <c r="AD37">
        <v>20</v>
      </c>
      <c r="AE37">
        <v>50</v>
      </c>
      <c r="AF37">
        <v>81.2</v>
      </c>
      <c r="AG37">
        <v>25.1</v>
      </c>
      <c r="AK37">
        <v>0.87</v>
      </c>
      <c r="AL37">
        <v>109</v>
      </c>
      <c r="AM37" t="s">
        <v>203</v>
      </c>
    </row>
    <row r="38" spans="1:40" ht="379.5">
      <c r="A38" s="1">
        <v>43440</v>
      </c>
      <c r="B38" t="s">
        <v>168</v>
      </c>
      <c r="C38" t="s">
        <v>232</v>
      </c>
      <c r="D38" t="s">
        <v>307</v>
      </c>
      <c r="E38">
        <v>7904105340030</v>
      </c>
      <c r="F38" t="s">
        <v>308</v>
      </c>
      <c r="G38" s="1">
        <v>43440</v>
      </c>
      <c r="H38" t="s">
        <v>226</v>
      </c>
      <c r="I38" t="s">
        <v>309</v>
      </c>
      <c r="J38" s="3" t="s">
        <v>310</v>
      </c>
      <c r="K38" t="s">
        <v>175</v>
      </c>
      <c r="L38" t="s">
        <v>175</v>
      </c>
      <c r="M38" t="s">
        <v>175</v>
      </c>
      <c r="N38" t="s">
        <v>176</v>
      </c>
      <c r="O38" t="s">
        <v>177</v>
      </c>
      <c r="P38">
        <v>167.2</v>
      </c>
      <c r="Q38">
        <v>89</v>
      </c>
      <c r="R38" t="s">
        <v>215</v>
      </c>
      <c r="S38">
        <v>1.5</v>
      </c>
      <c r="T38">
        <v>1.5</v>
      </c>
      <c r="U38" t="s">
        <v>179</v>
      </c>
      <c r="V38" t="s">
        <v>179</v>
      </c>
      <c r="W38">
        <v>118</v>
      </c>
      <c r="X38">
        <v>76</v>
      </c>
      <c r="Y38" t="s">
        <v>180</v>
      </c>
      <c r="Z38">
        <v>16.8</v>
      </c>
      <c r="AA38">
        <v>101</v>
      </c>
      <c r="AC38">
        <v>31</v>
      </c>
      <c r="AD38">
        <v>54</v>
      </c>
      <c r="AE38">
        <v>45</v>
      </c>
      <c r="AF38">
        <v>98.7</v>
      </c>
      <c r="AG38">
        <v>31.8</v>
      </c>
      <c r="AK38">
        <v>1.1599999999999999</v>
      </c>
      <c r="AL38">
        <v>70</v>
      </c>
      <c r="AM38" t="s">
        <v>203</v>
      </c>
    </row>
    <row r="39" spans="1:40">
      <c r="A39" s="1">
        <v>43440</v>
      </c>
      <c r="B39" t="s">
        <v>168</v>
      </c>
      <c r="C39" t="s">
        <v>232</v>
      </c>
      <c r="D39" t="s">
        <v>311</v>
      </c>
      <c r="E39">
        <v>9901201408712</v>
      </c>
      <c r="F39" t="s">
        <v>312</v>
      </c>
      <c r="G39" s="1">
        <v>43440</v>
      </c>
      <c r="H39" t="s">
        <v>135</v>
      </c>
      <c r="I39" t="s">
        <v>222</v>
      </c>
      <c r="J39" t="s">
        <v>223</v>
      </c>
      <c r="K39" t="s">
        <v>175</v>
      </c>
      <c r="L39" t="s">
        <v>175</v>
      </c>
      <c r="M39" t="s">
        <v>175</v>
      </c>
      <c r="N39" t="s">
        <v>176</v>
      </c>
      <c r="O39" t="s">
        <v>187</v>
      </c>
      <c r="P39">
        <v>166</v>
      </c>
      <c r="Q39">
        <v>77.099999999999994</v>
      </c>
      <c r="R39" t="s">
        <v>178</v>
      </c>
      <c r="S39">
        <v>1.5</v>
      </c>
      <c r="T39">
        <v>1</v>
      </c>
      <c r="U39" t="s">
        <v>179</v>
      </c>
      <c r="V39" t="s">
        <v>179</v>
      </c>
      <c r="W39">
        <v>116</v>
      </c>
      <c r="X39">
        <v>78</v>
      </c>
      <c r="Y39" t="s">
        <v>180</v>
      </c>
      <c r="Z39">
        <v>15.1</v>
      </c>
      <c r="AA39">
        <v>97</v>
      </c>
      <c r="AC39">
        <v>20</v>
      </c>
      <c r="AD39">
        <v>32</v>
      </c>
      <c r="AE39">
        <v>47</v>
      </c>
      <c r="AF39">
        <v>87.5</v>
      </c>
      <c r="AG39">
        <v>28</v>
      </c>
      <c r="AK39">
        <v>0.77</v>
      </c>
      <c r="AL39">
        <v>130</v>
      </c>
      <c r="AM39" t="s">
        <v>203</v>
      </c>
    </row>
    <row r="40" spans="1:40" ht="198">
      <c r="A40" s="1">
        <v>43440</v>
      </c>
      <c r="B40" t="s">
        <v>168</v>
      </c>
      <c r="C40" t="s">
        <v>232</v>
      </c>
      <c r="D40" t="s">
        <v>313</v>
      </c>
      <c r="E40">
        <v>8707045760598</v>
      </c>
      <c r="F40" t="s">
        <v>314</v>
      </c>
      <c r="G40" s="1">
        <v>43440</v>
      </c>
      <c r="H40" t="s">
        <v>226</v>
      </c>
      <c r="I40" t="s">
        <v>315</v>
      </c>
      <c r="J40" s="3" t="s">
        <v>316</v>
      </c>
      <c r="K40" t="s">
        <v>175</v>
      </c>
      <c r="L40" t="s">
        <v>175</v>
      </c>
      <c r="M40" t="s">
        <v>175</v>
      </c>
      <c r="N40" t="s">
        <v>176</v>
      </c>
      <c r="O40" t="s">
        <v>177</v>
      </c>
      <c r="P40">
        <v>168.1</v>
      </c>
      <c r="Q40">
        <v>82.5</v>
      </c>
      <c r="R40" t="s">
        <v>178</v>
      </c>
      <c r="S40">
        <v>1.2</v>
      </c>
      <c r="T40">
        <v>1.2</v>
      </c>
      <c r="U40" t="s">
        <v>179</v>
      </c>
      <c r="V40" t="s">
        <v>179</v>
      </c>
      <c r="W40">
        <v>118</v>
      </c>
      <c r="X40">
        <v>78</v>
      </c>
      <c r="Y40" t="s">
        <v>180</v>
      </c>
      <c r="Z40">
        <v>14.7</v>
      </c>
      <c r="AA40">
        <v>85</v>
      </c>
      <c r="AC40">
        <v>42</v>
      </c>
      <c r="AD40">
        <v>125</v>
      </c>
      <c r="AE40">
        <v>71</v>
      </c>
      <c r="AF40">
        <v>90.6</v>
      </c>
      <c r="AG40">
        <v>29.2</v>
      </c>
      <c r="AK40">
        <v>1.01</v>
      </c>
      <c r="AL40">
        <v>86</v>
      </c>
      <c r="AM40" t="s">
        <v>203</v>
      </c>
    </row>
    <row r="41" spans="1:40">
      <c r="A41" s="1">
        <v>43440</v>
      </c>
      <c r="B41" t="s">
        <v>168</v>
      </c>
      <c r="C41" t="s">
        <v>317</v>
      </c>
      <c r="D41" t="s">
        <v>318</v>
      </c>
      <c r="E41">
        <v>8710145340027</v>
      </c>
      <c r="F41" t="s">
        <v>319</v>
      </c>
      <c r="G41" s="1">
        <v>43440</v>
      </c>
      <c r="H41" t="s">
        <v>135</v>
      </c>
      <c r="I41" t="s">
        <v>293</v>
      </c>
      <c r="J41" t="s">
        <v>294</v>
      </c>
      <c r="K41" t="s">
        <v>175</v>
      </c>
      <c r="L41" t="s">
        <v>175</v>
      </c>
      <c r="M41" t="s">
        <v>175</v>
      </c>
      <c r="N41" t="s">
        <v>176</v>
      </c>
      <c r="O41" t="s">
        <v>177</v>
      </c>
      <c r="P41">
        <v>170</v>
      </c>
      <c r="Q41">
        <v>80</v>
      </c>
      <c r="R41" t="s">
        <v>178</v>
      </c>
      <c r="S41">
        <v>1.2</v>
      </c>
      <c r="T41">
        <v>1.5</v>
      </c>
      <c r="U41" t="s">
        <v>179</v>
      </c>
      <c r="V41" t="s">
        <v>179</v>
      </c>
      <c r="W41">
        <v>118</v>
      </c>
      <c r="X41">
        <v>78</v>
      </c>
      <c r="Y41" t="s">
        <v>180</v>
      </c>
      <c r="Z41">
        <v>16.5</v>
      </c>
      <c r="AA41">
        <v>98</v>
      </c>
      <c r="AC41">
        <v>27</v>
      </c>
      <c r="AD41">
        <v>38</v>
      </c>
      <c r="AE41">
        <v>29</v>
      </c>
      <c r="AF41">
        <v>87.1</v>
      </c>
      <c r="AG41">
        <v>27.7</v>
      </c>
      <c r="AK41">
        <v>0.86</v>
      </c>
      <c r="AL41">
        <v>103</v>
      </c>
      <c r="AM41" t="s">
        <v>203</v>
      </c>
    </row>
    <row r="42" spans="1:40">
      <c r="A42" s="1">
        <v>43440</v>
      </c>
      <c r="B42" t="s">
        <v>168</v>
      </c>
      <c r="C42" t="s">
        <v>232</v>
      </c>
      <c r="D42" t="s">
        <v>320</v>
      </c>
      <c r="E42">
        <v>8607181419416</v>
      </c>
      <c r="F42" t="s">
        <v>321</v>
      </c>
      <c r="G42" s="1">
        <v>43440</v>
      </c>
      <c r="H42" t="s">
        <v>135</v>
      </c>
      <c r="I42" t="s">
        <v>322</v>
      </c>
      <c r="J42" t="s">
        <v>323</v>
      </c>
      <c r="K42" t="s">
        <v>175</v>
      </c>
      <c r="L42" t="s">
        <v>175</v>
      </c>
      <c r="M42" t="s">
        <v>175</v>
      </c>
      <c r="N42" t="s">
        <v>176</v>
      </c>
      <c r="O42" t="s">
        <v>177</v>
      </c>
      <c r="P42">
        <v>176</v>
      </c>
      <c r="Q42">
        <v>83.6</v>
      </c>
      <c r="R42" t="s">
        <v>178</v>
      </c>
      <c r="S42">
        <v>1.5</v>
      </c>
      <c r="T42">
        <v>1.5</v>
      </c>
      <c r="U42" t="s">
        <v>179</v>
      </c>
      <c r="V42" t="s">
        <v>179</v>
      </c>
      <c r="W42">
        <v>114</v>
      </c>
      <c r="X42">
        <v>76</v>
      </c>
      <c r="Y42" t="s">
        <v>180</v>
      </c>
      <c r="Z42">
        <v>17.100000000000001</v>
      </c>
      <c r="AA42">
        <v>83</v>
      </c>
      <c r="AB42">
        <v>195</v>
      </c>
      <c r="AC42">
        <v>27</v>
      </c>
      <c r="AD42">
        <v>43</v>
      </c>
      <c r="AE42">
        <v>26</v>
      </c>
      <c r="AF42">
        <v>90</v>
      </c>
      <c r="AG42">
        <v>27</v>
      </c>
      <c r="AH42">
        <v>168</v>
      </c>
      <c r="AI42">
        <v>47</v>
      </c>
      <c r="AJ42">
        <v>114</v>
      </c>
      <c r="AK42">
        <v>0.99</v>
      </c>
      <c r="AL42">
        <v>87</v>
      </c>
      <c r="AM42" t="s">
        <v>203</v>
      </c>
    </row>
    <row r="43" spans="1:40">
      <c r="A43" s="1">
        <v>43440</v>
      </c>
      <c r="B43" t="s">
        <v>168</v>
      </c>
      <c r="C43" t="s">
        <v>219</v>
      </c>
      <c r="D43" t="s">
        <v>324</v>
      </c>
      <c r="E43">
        <v>9907221449338</v>
      </c>
      <c r="F43" t="s">
        <v>325</v>
      </c>
      <c r="G43" s="1">
        <v>43440</v>
      </c>
      <c r="H43" t="s">
        <v>192</v>
      </c>
      <c r="I43" t="s">
        <v>179</v>
      </c>
      <c r="J43" t="s">
        <v>193</v>
      </c>
      <c r="K43" t="s">
        <v>175</v>
      </c>
      <c r="L43" t="s">
        <v>175</v>
      </c>
      <c r="M43" t="s">
        <v>175</v>
      </c>
      <c r="N43" t="s">
        <v>176</v>
      </c>
      <c r="O43" t="s">
        <v>187</v>
      </c>
      <c r="P43">
        <v>170.6</v>
      </c>
      <c r="Q43">
        <v>67.900000000000006</v>
      </c>
      <c r="R43" t="s">
        <v>188</v>
      </c>
      <c r="S43">
        <v>1.2</v>
      </c>
      <c r="T43">
        <v>1.2</v>
      </c>
      <c r="U43" t="s">
        <v>179</v>
      </c>
      <c r="V43" t="s">
        <v>179</v>
      </c>
      <c r="W43">
        <v>116</v>
      </c>
      <c r="X43">
        <v>76</v>
      </c>
      <c r="Y43" t="s">
        <v>180</v>
      </c>
      <c r="Z43">
        <v>17</v>
      </c>
      <c r="AA43">
        <v>87</v>
      </c>
      <c r="AC43">
        <v>12</v>
      </c>
      <c r="AD43">
        <v>10</v>
      </c>
      <c r="AE43">
        <v>24</v>
      </c>
      <c r="AF43">
        <v>70.5</v>
      </c>
      <c r="AG43">
        <v>23.3</v>
      </c>
      <c r="AK43">
        <v>1.05</v>
      </c>
      <c r="AL43">
        <v>90</v>
      </c>
      <c r="AM43" t="s">
        <v>203</v>
      </c>
    </row>
    <row r="44" spans="1:40">
      <c r="A44" s="1">
        <v>43440</v>
      </c>
      <c r="B44" t="s">
        <v>168</v>
      </c>
      <c r="C44" t="s">
        <v>239</v>
      </c>
      <c r="D44" t="s">
        <v>326</v>
      </c>
      <c r="E44">
        <v>8810221155313</v>
      </c>
      <c r="F44" t="s">
        <v>327</v>
      </c>
      <c r="G44" s="1">
        <v>43440</v>
      </c>
      <c r="H44" t="s">
        <v>135</v>
      </c>
      <c r="I44" t="s">
        <v>293</v>
      </c>
      <c r="J44" t="s">
        <v>294</v>
      </c>
      <c r="K44" t="s">
        <v>175</v>
      </c>
      <c r="L44" t="s">
        <v>175</v>
      </c>
      <c r="M44" t="s">
        <v>175</v>
      </c>
      <c r="N44" t="s">
        <v>176</v>
      </c>
      <c r="O44" t="s">
        <v>177</v>
      </c>
      <c r="P44">
        <v>170</v>
      </c>
      <c r="Q44">
        <v>99.2</v>
      </c>
      <c r="R44" t="s">
        <v>215</v>
      </c>
      <c r="S44">
        <v>1.5</v>
      </c>
      <c r="T44">
        <v>1.5</v>
      </c>
      <c r="U44" t="s">
        <v>179</v>
      </c>
      <c r="V44" t="s">
        <v>179</v>
      </c>
      <c r="W44">
        <v>118</v>
      </c>
      <c r="X44">
        <v>78</v>
      </c>
      <c r="Y44" t="s">
        <v>180</v>
      </c>
      <c r="Z44">
        <v>15.7</v>
      </c>
      <c r="AA44">
        <v>96</v>
      </c>
      <c r="AC44">
        <v>22</v>
      </c>
      <c r="AD44">
        <v>37</v>
      </c>
      <c r="AE44">
        <v>41</v>
      </c>
      <c r="AF44">
        <v>105.2</v>
      </c>
      <c r="AG44">
        <v>34.299999999999997</v>
      </c>
      <c r="AK44">
        <v>0.83</v>
      </c>
      <c r="AL44">
        <v>108</v>
      </c>
      <c r="AM44" t="s">
        <v>203</v>
      </c>
    </row>
    <row r="45" spans="1:40" ht="409.5">
      <c r="A45" s="1">
        <v>43447</v>
      </c>
      <c r="B45" t="s">
        <v>168</v>
      </c>
      <c r="C45" t="s">
        <v>204</v>
      </c>
      <c r="D45" t="s">
        <v>328</v>
      </c>
      <c r="E45">
        <v>7001291805516</v>
      </c>
      <c r="F45">
        <v>364691</v>
      </c>
      <c r="G45" s="1">
        <v>43447</v>
      </c>
      <c r="H45" t="s">
        <v>226</v>
      </c>
      <c r="I45" t="s">
        <v>329</v>
      </c>
      <c r="J45" s="3" t="s">
        <v>330</v>
      </c>
      <c r="K45" t="s">
        <v>175</v>
      </c>
      <c r="L45" t="s">
        <v>175</v>
      </c>
      <c r="M45" t="s">
        <v>175</v>
      </c>
      <c r="N45" t="s">
        <v>176</v>
      </c>
      <c r="O45" t="s">
        <v>187</v>
      </c>
      <c r="P45">
        <v>174.9</v>
      </c>
      <c r="Q45">
        <v>70.2</v>
      </c>
      <c r="R45" t="s">
        <v>188</v>
      </c>
      <c r="S45">
        <v>1.2</v>
      </c>
      <c r="T45">
        <v>1</v>
      </c>
      <c r="W45">
        <v>120</v>
      </c>
      <c r="X45">
        <v>80</v>
      </c>
      <c r="Y45" t="s">
        <v>331</v>
      </c>
      <c r="Z45">
        <v>17.899999999999999</v>
      </c>
      <c r="AA45">
        <v>110</v>
      </c>
      <c r="AB45">
        <v>210</v>
      </c>
      <c r="AC45">
        <v>47</v>
      </c>
      <c r="AD45">
        <v>45</v>
      </c>
      <c r="AE45">
        <v>89</v>
      </c>
      <c r="AF45">
        <v>79</v>
      </c>
      <c r="AG45">
        <v>22.9</v>
      </c>
      <c r="AH45">
        <v>219</v>
      </c>
      <c r="AI45">
        <v>61</v>
      </c>
      <c r="AJ45">
        <v>105</v>
      </c>
      <c r="AK45">
        <v>1.28</v>
      </c>
      <c r="AL45">
        <v>59</v>
      </c>
      <c r="AM45" t="s">
        <v>189</v>
      </c>
      <c r="AN45" s="2" t="s">
        <v>332</v>
      </c>
    </row>
    <row r="46" spans="1:40">
      <c r="A46" s="1">
        <v>43451</v>
      </c>
      <c r="B46" t="s">
        <v>168</v>
      </c>
      <c r="C46" t="s">
        <v>333</v>
      </c>
      <c r="D46" t="s">
        <v>334</v>
      </c>
      <c r="E46">
        <v>6509061481816</v>
      </c>
      <c r="F46">
        <v>227843</v>
      </c>
      <c r="G46" s="1">
        <v>43451</v>
      </c>
      <c r="H46" t="s">
        <v>135</v>
      </c>
      <c r="I46" t="s">
        <v>335</v>
      </c>
      <c r="J46" t="s">
        <v>336</v>
      </c>
      <c r="K46" t="s">
        <v>175</v>
      </c>
      <c r="L46" t="s">
        <v>175</v>
      </c>
      <c r="M46" t="s">
        <v>175</v>
      </c>
      <c r="N46" t="s">
        <v>176</v>
      </c>
      <c r="O46" t="s">
        <v>177</v>
      </c>
      <c r="P46">
        <v>184.1</v>
      </c>
      <c r="Q46">
        <v>74.5</v>
      </c>
      <c r="R46" t="s">
        <v>188</v>
      </c>
      <c r="S46">
        <v>1.2</v>
      </c>
      <c r="T46">
        <v>0.9</v>
      </c>
      <c r="U46" t="s">
        <v>337</v>
      </c>
      <c r="V46" t="s">
        <v>179</v>
      </c>
      <c r="W46">
        <v>121</v>
      </c>
      <c r="X46">
        <v>82</v>
      </c>
      <c r="Y46" t="s">
        <v>331</v>
      </c>
      <c r="Z46">
        <v>17.399999999999999</v>
      </c>
      <c r="AA46">
        <v>91</v>
      </c>
      <c r="AC46">
        <v>27</v>
      </c>
      <c r="AD46">
        <v>31</v>
      </c>
      <c r="AE46">
        <v>20</v>
      </c>
      <c r="AF46">
        <v>79</v>
      </c>
      <c r="AG46">
        <v>22</v>
      </c>
      <c r="AK46">
        <v>0.96</v>
      </c>
      <c r="AL46">
        <v>81</v>
      </c>
      <c r="AM46" t="s">
        <v>189</v>
      </c>
      <c r="AN46" s="2" t="s">
        <v>338</v>
      </c>
    </row>
    <row r="47" spans="1:40" ht="198">
      <c r="A47" s="1">
        <v>43451</v>
      </c>
      <c r="B47" t="s">
        <v>168</v>
      </c>
      <c r="C47" t="s">
        <v>339</v>
      </c>
      <c r="D47" t="s">
        <v>340</v>
      </c>
      <c r="E47">
        <v>6803151252217</v>
      </c>
      <c r="F47">
        <v>211337</v>
      </c>
      <c r="G47" s="1">
        <v>43451</v>
      </c>
      <c r="H47" t="s">
        <v>135</v>
      </c>
      <c r="I47" t="s">
        <v>207</v>
      </c>
      <c r="J47" s="3" t="s">
        <v>208</v>
      </c>
      <c r="K47" t="s">
        <v>175</v>
      </c>
      <c r="L47" t="s">
        <v>175</v>
      </c>
      <c r="M47" t="s">
        <v>175</v>
      </c>
      <c r="N47" t="s">
        <v>176</v>
      </c>
      <c r="O47" t="s">
        <v>177</v>
      </c>
      <c r="P47">
        <v>176.9</v>
      </c>
      <c r="Q47">
        <v>76.900000000000006</v>
      </c>
      <c r="R47" t="s">
        <v>188</v>
      </c>
      <c r="S47">
        <v>1.2</v>
      </c>
      <c r="T47">
        <v>1</v>
      </c>
      <c r="U47" t="s">
        <v>179</v>
      </c>
      <c r="V47" t="s">
        <v>179</v>
      </c>
      <c r="W47">
        <v>110</v>
      </c>
      <c r="X47">
        <v>71</v>
      </c>
      <c r="Y47" t="s">
        <v>180</v>
      </c>
      <c r="Z47">
        <v>16.2</v>
      </c>
      <c r="AA47">
        <v>102</v>
      </c>
      <c r="AC47">
        <v>20</v>
      </c>
      <c r="AD47">
        <v>22</v>
      </c>
      <c r="AE47">
        <v>21</v>
      </c>
      <c r="AF47">
        <v>88</v>
      </c>
      <c r="AG47">
        <v>24.6</v>
      </c>
      <c r="AK47">
        <v>0.89</v>
      </c>
      <c r="AL47">
        <v>90</v>
      </c>
      <c r="AM47" t="s">
        <v>189</v>
      </c>
      <c r="AN47" s="2" t="s">
        <v>341</v>
      </c>
    </row>
    <row r="48" spans="1:40">
      <c r="A48" s="1">
        <v>43451</v>
      </c>
      <c r="B48" t="s">
        <v>168</v>
      </c>
      <c r="C48" t="s">
        <v>232</v>
      </c>
      <c r="D48" t="s">
        <v>342</v>
      </c>
      <c r="E48">
        <v>7902145240799</v>
      </c>
      <c r="F48" t="s">
        <v>343</v>
      </c>
      <c r="G48" s="1">
        <v>43451</v>
      </c>
      <c r="H48" t="s">
        <v>135</v>
      </c>
      <c r="I48" t="s">
        <v>258</v>
      </c>
      <c r="J48" t="s">
        <v>259</v>
      </c>
      <c r="K48" t="s">
        <v>175</v>
      </c>
      <c r="L48" t="s">
        <v>175</v>
      </c>
      <c r="M48" t="s">
        <v>175</v>
      </c>
      <c r="N48" t="s">
        <v>176</v>
      </c>
      <c r="O48" t="s">
        <v>177</v>
      </c>
      <c r="P48">
        <v>166.6</v>
      </c>
      <c r="Q48">
        <v>112</v>
      </c>
      <c r="R48" t="s">
        <v>344</v>
      </c>
      <c r="S48">
        <v>1.5</v>
      </c>
      <c r="T48">
        <v>1.5</v>
      </c>
      <c r="U48" t="s">
        <v>179</v>
      </c>
      <c r="V48" t="s">
        <v>179</v>
      </c>
      <c r="W48">
        <v>123</v>
      </c>
      <c r="X48">
        <v>65</v>
      </c>
      <c r="Y48" t="s">
        <v>180</v>
      </c>
      <c r="Z48">
        <v>15.1</v>
      </c>
      <c r="AA48">
        <v>98</v>
      </c>
      <c r="AC48">
        <v>19</v>
      </c>
      <c r="AD48">
        <v>34</v>
      </c>
      <c r="AE48">
        <v>51</v>
      </c>
      <c r="AF48">
        <v>120</v>
      </c>
      <c r="AG48">
        <v>40.4</v>
      </c>
      <c r="AK48">
        <v>0.79</v>
      </c>
      <c r="AL48">
        <v>109</v>
      </c>
      <c r="AM48" t="s">
        <v>345</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J45"/>
  <sheetViews>
    <sheetView topLeftCell="A11" workbookViewId="0">
      <selection activeCell="E37" sqref="E37"/>
    </sheetView>
  </sheetViews>
  <sheetFormatPr defaultRowHeight="16.5"/>
  <cols>
    <col min="1" max="1" width="17.75" customWidth="1"/>
    <col min="7" max="7" width="11.125" bestFit="1" customWidth="1"/>
    <col min="9" max="9" width="139" bestFit="1" customWidth="1"/>
    <col min="22" max="22" width="18.625" customWidth="1"/>
    <col min="59" max="59" width="17.625" customWidth="1"/>
  </cols>
  <sheetData>
    <row r="1" spans="1:62">
      <c r="A1" t="s">
        <v>122</v>
      </c>
      <c r="B1" t="s">
        <v>136</v>
      </c>
      <c r="C1" t="s">
        <v>137</v>
      </c>
      <c r="D1" t="s">
        <v>138</v>
      </c>
      <c r="E1" t="s">
        <v>139</v>
      </c>
      <c r="F1" t="s">
        <v>140</v>
      </c>
      <c r="G1" t="s">
        <v>120</v>
      </c>
      <c r="H1" t="s">
        <v>141</v>
      </c>
      <c r="I1" t="s">
        <v>142</v>
      </c>
      <c r="J1" t="s">
        <v>143</v>
      </c>
      <c r="K1" s="4" t="s">
        <v>149</v>
      </c>
      <c r="L1" t="s">
        <v>150</v>
      </c>
      <c r="M1" t="s">
        <v>156</v>
      </c>
      <c r="N1" t="s">
        <v>157</v>
      </c>
      <c r="O1" t="s">
        <v>160</v>
      </c>
      <c r="P1" s="4" t="s">
        <v>161</v>
      </c>
      <c r="Q1" t="s">
        <v>101</v>
      </c>
      <c r="R1" s="4" t="s">
        <v>165</v>
      </c>
      <c r="S1" s="4" t="s">
        <v>166</v>
      </c>
      <c r="T1" t="s">
        <v>346</v>
      </c>
      <c r="U1" t="s">
        <v>347</v>
      </c>
      <c r="V1" t="s">
        <v>348</v>
      </c>
      <c r="W1" t="s">
        <v>349</v>
      </c>
      <c r="X1" t="s">
        <v>350</v>
      </c>
      <c r="Y1" t="s">
        <v>351</v>
      </c>
      <c r="Z1" t="s">
        <v>352</v>
      </c>
      <c r="AA1" t="s">
        <v>353</v>
      </c>
      <c r="AB1" t="s">
        <v>354</v>
      </c>
      <c r="AC1" t="s">
        <v>355</v>
      </c>
      <c r="AD1" t="s">
        <v>356</v>
      </c>
      <c r="AE1" t="s">
        <v>357</v>
      </c>
      <c r="AF1" t="s">
        <v>358</v>
      </c>
      <c r="AG1" t="s">
        <v>359</v>
      </c>
      <c r="AH1" t="s">
        <v>360</v>
      </c>
      <c r="AI1" t="s">
        <v>361</v>
      </c>
      <c r="AJ1" t="s">
        <v>362</v>
      </c>
      <c r="AK1" t="s">
        <v>363</v>
      </c>
      <c r="AL1" t="s">
        <v>364</v>
      </c>
      <c r="AM1" t="s">
        <v>365</v>
      </c>
      <c r="AN1" t="s">
        <v>366</v>
      </c>
      <c r="AO1" t="s">
        <v>367</v>
      </c>
      <c r="AP1" t="s">
        <v>368</v>
      </c>
      <c r="AQ1" t="s">
        <v>369</v>
      </c>
      <c r="AR1" t="s">
        <v>370</v>
      </c>
      <c r="AS1" t="s">
        <v>371</v>
      </c>
      <c r="AT1" t="s">
        <v>372</v>
      </c>
      <c r="AU1" t="s">
        <v>373</v>
      </c>
      <c r="AV1" t="s">
        <v>374</v>
      </c>
      <c r="AW1" t="s">
        <v>375</v>
      </c>
      <c r="AX1" t="s">
        <v>376</v>
      </c>
      <c r="AY1" t="s">
        <v>377</v>
      </c>
      <c r="AZ1" t="s">
        <v>378</v>
      </c>
      <c r="BA1" t="s">
        <v>379</v>
      </c>
      <c r="BB1" t="s">
        <v>380</v>
      </c>
      <c r="BC1" t="s">
        <v>381</v>
      </c>
      <c r="BD1" t="s">
        <v>382</v>
      </c>
      <c r="BE1" t="s">
        <v>383</v>
      </c>
      <c r="BF1" t="s">
        <v>384</v>
      </c>
      <c r="BG1" t="s">
        <v>167</v>
      </c>
      <c r="BH1" t="s">
        <v>385</v>
      </c>
      <c r="BI1" t="s">
        <v>386</v>
      </c>
    </row>
    <row r="2" spans="1:62">
      <c r="A2" s="1">
        <v>43419</v>
      </c>
      <c r="B2" t="s">
        <v>168</v>
      </c>
      <c r="C2" t="s">
        <v>169</v>
      </c>
      <c r="D2" t="s">
        <v>170</v>
      </c>
      <c r="E2" t="s">
        <v>387</v>
      </c>
      <c r="F2">
        <v>227853</v>
      </c>
      <c r="G2" s="1">
        <f>A2</f>
        <v>43419</v>
      </c>
      <c r="H2" t="s">
        <v>388</v>
      </c>
      <c r="I2" t="s">
        <v>389</v>
      </c>
      <c r="J2" t="s">
        <v>390</v>
      </c>
      <c r="K2">
        <v>180.4</v>
      </c>
      <c r="L2">
        <v>89.7</v>
      </c>
      <c r="M2">
        <v>123</v>
      </c>
      <c r="N2">
        <v>82</v>
      </c>
      <c r="V2" t="s">
        <v>391</v>
      </c>
      <c r="AZ2" t="s">
        <v>392</v>
      </c>
      <c r="BA2">
        <v>2.81</v>
      </c>
      <c r="BB2">
        <v>66.900000000000006</v>
      </c>
      <c r="BC2">
        <v>3.74</v>
      </c>
      <c r="BD2">
        <v>68.5</v>
      </c>
      <c r="BE2">
        <v>75.13</v>
      </c>
      <c r="BF2">
        <v>7.54</v>
      </c>
      <c r="BG2" t="s">
        <v>181</v>
      </c>
      <c r="BJ2" s="2" t="s">
        <v>182</v>
      </c>
    </row>
    <row r="3" spans="1:62">
      <c r="A3" s="1">
        <v>43419</v>
      </c>
      <c r="B3" t="s">
        <v>168</v>
      </c>
      <c r="C3" t="s">
        <v>183</v>
      </c>
      <c r="D3" t="s">
        <v>184</v>
      </c>
      <c r="E3" t="s">
        <v>393</v>
      </c>
      <c r="F3">
        <v>209938</v>
      </c>
      <c r="G3" s="1">
        <f t="shared" ref="G3:G45" si="0">A3</f>
        <v>43419</v>
      </c>
      <c r="H3" t="s">
        <v>192</v>
      </c>
      <c r="I3" t="s">
        <v>394</v>
      </c>
      <c r="J3" t="s">
        <v>395</v>
      </c>
      <c r="K3">
        <v>165.2</v>
      </c>
      <c r="L3">
        <v>59.8</v>
      </c>
      <c r="M3">
        <v>110</v>
      </c>
      <c r="N3">
        <v>71</v>
      </c>
      <c r="O3">
        <v>124</v>
      </c>
      <c r="P3">
        <v>197</v>
      </c>
      <c r="Q3">
        <v>74</v>
      </c>
      <c r="R3">
        <v>103</v>
      </c>
      <c r="S3">
        <v>64</v>
      </c>
      <c r="V3" t="s">
        <v>391</v>
      </c>
      <c r="W3" t="s">
        <v>179</v>
      </c>
      <c r="X3" t="s">
        <v>179</v>
      </c>
      <c r="Y3" t="s">
        <v>179</v>
      </c>
      <c r="AZ3" t="s">
        <v>179</v>
      </c>
      <c r="BA3">
        <v>3.94</v>
      </c>
      <c r="BB3">
        <v>111</v>
      </c>
      <c r="BC3">
        <v>4.92</v>
      </c>
      <c r="BD3">
        <v>113.1</v>
      </c>
      <c r="BE3">
        <v>80.08</v>
      </c>
      <c r="BF3">
        <v>10.039999999999999</v>
      </c>
      <c r="BG3" t="s">
        <v>189</v>
      </c>
      <c r="BJ3" s="2" t="s">
        <v>190</v>
      </c>
    </row>
    <row r="4" spans="1:62">
      <c r="A4" s="1">
        <v>43438</v>
      </c>
      <c r="B4" t="s">
        <v>168</v>
      </c>
      <c r="C4" t="s">
        <v>195</v>
      </c>
      <c r="D4" t="s">
        <v>196</v>
      </c>
      <c r="E4" t="s">
        <v>396</v>
      </c>
      <c r="F4">
        <v>261565</v>
      </c>
      <c r="G4" s="1">
        <f t="shared" si="0"/>
        <v>43438</v>
      </c>
      <c r="H4" t="s">
        <v>192</v>
      </c>
      <c r="I4" t="s">
        <v>397</v>
      </c>
      <c r="J4" t="s">
        <v>398</v>
      </c>
      <c r="K4">
        <v>170</v>
      </c>
      <c r="L4">
        <v>76.5</v>
      </c>
      <c r="M4">
        <v>122</v>
      </c>
      <c r="N4">
        <v>72</v>
      </c>
      <c r="V4" t="s">
        <v>391</v>
      </c>
      <c r="AZ4" t="s">
        <v>179</v>
      </c>
      <c r="BA4">
        <v>4.0599999999999996</v>
      </c>
      <c r="BB4">
        <v>104.4</v>
      </c>
      <c r="BC4">
        <v>4.9400000000000004</v>
      </c>
      <c r="BD4">
        <v>102.5</v>
      </c>
      <c r="BE4">
        <v>82.19</v>
      </c>
      <c r="BF4">
        <v>8.7899999999999991</v>
      </c>
      <c r="BG4" t="s">
        <v>189</v>
      </c>
      <c r="BJ4" s="2" t="s">
        <v>199</v>
      </c>
    </row>
    <row r="5" spans="1:62">
      <c r="A5" s="1">
        <v>43440</v>
      </c>
      <c r="B5" t="s">
        <v>168</v>
      </c>
      <c r="C5" t="s">
        <v>200</v>
      </c>
      <c r="D5" t="s">
        <v>201</v>
      </c>
      <c r="E5" t="s">
        <v>399</v>
      </c>
      <c r="F5" t="s">
        <v>202</v>
      </c>
      <c r="G5" s="1">
        <f t="shared" si="0"/>
        <v>43440</v>
      </c>
      <c r="H5" t="s">
        <v>192</v>
      </c>
      <c r="I5" t="s">
        <v>394</v>
      </c>
      <c r="J5" t="s">
        <v>395</v>
      </c>
      <c r="K5">
        <v>164.5</v>
      </c>
      <c r="L5">
        <v>59.7</v>
      </c>
      <c r="M5">
        <v>116</v>
      </c>
      <c r="N5">
        <v>78</v>
      </c>
      <c r="O5">
        <v>87</v>
      </c>
      <c r="P5">
        <v>182</v>
      </c>
      <c r="Q5">
        <v>75.099999999999994</v>
      </c>
      <c r="R5">
        <v>76</v>
      </c>
      <c r="S5">
        <v>65</v>
      </c>
      <c r="V5" t="s">
        <v>391</v>
      </c>
      <c r="W5" t="s">
        <v>179</v>
      </c>
      <c r="X5" t="s">
        <v>179</v>
      </c>
      <c r="Y5" t="s">
        <v>179</v>
      </c>
      <c r="AZ5" t="s">
        <v>179</v>
      </c>
      <c r="BA5">
        <v>4.07</v>
      </c>
      <c r="BB5">
        <v>107.7</v>
      </c>
      <c r="BC5">
        <v>4.72</v>
      </c>
      <c r="BD5">
        <v>107.3</v>
      </c>
      <c r="BE5">
        <v>86.23</v>
      </c>
      <c r="BF5">
        <v>9.16</v>
      </c>
      <c r="BG5" t="s">
        <v>203</v>
      </c>
    </row>
    <row r="6" spans="1:62">
      <c r="A6" s="1">
        <v>43440</v>
      </c>
      <c r="B6" t="s">
        <v>168</v>
      </c>
      <c r="C6" t="s">
        <v>204</v>
      </c>
      <c r="D6" t="s">
        <v>205</v>
      </c>
      <c r="E6" t="s">
        <v>400</v>
      </c>
      <c r="F6" t="s">
        <v>206</v>
      </c>
      <c r="G6" s="1">
        <f t="shared" si="0"/>
        <v>43440</v>
      </c>
      <c r="H6" t="s">
        <v>192</v>
      </c>
      <c r="I6" t="s">
        <v>401</v>
      </c>
      <c r="J6" t="s">
        <v>402</v>
      </c>
      <c r="K6">
        <v>164.5</v>
      </c>
      <c r="L6">
        <v>50.7</v>
      </c>
      <c r="M6">
        <v>114</v>
      </c>
      <c r="N6">
        <v>76</v>
      </c>
      <c r="V6" t="s">
        <v>391</v>
      </c>
      <c r="AZ6" t="s">
        <v>179</v>
      </c>
      <c r="BA6">
        <v>3.44</v>
      </c>
      <c r="BB6">
        <v>103</v>
      </c>
      <c r="BC6">
        <v>4.37</v>
      </c>
      <c r="BD6">
        <v>105.3</v>
      </c>
      <c r="BE6">
        <v>78.72</v>
      </c>
      <c r="BF6">
        <v>9.74</v>
      </c>
      <c r="BG6" t="s">
        <v>203</v>
      </c>
    </row>
    <row r="7" spans="1:62">
      <c r="A7" s="1">
        <v>43440</v>
      </c>
      <c r="B7" t="s">
        <v>168</v>
      </c>
      <c r="C7" t="s">
        <v>209</v>
      </c>
      <c r="D7" t="s">
        <v>210</v>
      </c>
      <c r="E7" t="s">
        <v>403</v>
      </c>
      <c r="F7" t="s">
        <v>211</v>
      </c>
      <c r="G7" s="1">
        <f t="shared" si="0"/>
        <v>43440</v>
      </c>
      <c r="H7" t="s">
        <v>404</v>
      </c>
      <c r="I7" t="s">
        <v>405</v>
      </c>
      <c r="J7" t="s">
        <v>406</v>
      </c>
      <c r="K7">
        <v>176.5</v>
      </c>
      <c r="L7">
        <v>110.8</v>
      </c>
      <c r="M7">
        <v>122</v>
      </c>
      <c r="N7">
        <v>84</v>
      </c>
      <c r="O7">
        <v>131</v>
      </c>
      <c r="P7">
        <v>140</v>
      </c>
      <c r="Q7">
        <v>109.7</v>
      </c>
      <c r="R7">
        <v>135</v>
      </c>
      <c r="S7">
        <v>47</v>
      </c>
      <c r="U7">
        <v>128</v>
      </c>
      <c r="V7" t="s">
        <v>391</v>
      </c>
      <c r="W7" t="s">
        <v>407</v>
      </c>
      <c r="X7" t="s">
        <v>392</v>
      </c>
      <c r="Y7" t="s">
        <v>179</v>
      </c>
      <c r="AA7">
        <v>8.6</v>
      </c>
      <c r="AZ7" t="s">
        <v>392</v>
      </c>
      <c r="BA7">
        <v>3.29</v>
      </c>
      <c r="BB7">
        <v>78.5</v>
      </c>
      <c r="BC7">
        <v>4.1100000000000003</v>
      </c>
      <c r="BD7">
        <v>74.2</v>
      </c>
      <c r="BE7">
        <v>80.05</v>
      </c>
      <c r="BF7">
        <v>11.01</v>
      </c>
      <c r="BG7" t="s">
        <v>203</v>
      </c>
    </row>
    <row r="8" spans="1:62">
      <c r="A8" s="1">
        <v>43440</v>
      </c>
      <c r="B8" t="s">
        <v>168</v>
      </c>
      <c r="C8" t="s">
        <v>216</v>
      </c>
      <c r="D8" t="s">
        <v>217</v>
      </c>
      <c r="E8" t="s">
        <v>408</v>
      </c>
      <c r="F8" t="s">
        <v>218</v>
      </c>
      <c r="G8" s="1">
        <f t="shared" si="0"/>
        <v>43440</v>
      </c>
      <c r="H8" t="s">
        <v>404</v>
      </c>
      <c r="I8" t="s">
        <v>409</v>
      </c>
      <c r="J8" t="s">
        <v>410</v>
      </c>
      <c r="K8">
        <v>180.1</v>
      </c>
      <c r="L8">
        <v>74.5</v>
      </c>
      <c r="M8">
        <v>116</v>
      </c>
      <c r="N8">
        <v>76</v>
      </c>
      <c r="O8">
        <v>93</v>
      </c>
      <c r="P8">
        <v>187</v>
      </c>
      <c r="Q8">
        <v>77.2</v>
      </c>
      <c r="R8">
        <v>107</v>
      </c>
      <c r="S8">
        <v>44</v>
      </c>
      <c r="T8">
        <v>147</v>
      </c>
      <c r="V8" t="s">
        <v>391</v>
      </c>
      <c r="W8" t="s">
        <v>179</v>
      </c>
      <c r="X8" t="s">
        <v>179</v>
      </c>
      <c r="Y8" t="s">
        <v>179</v>
      </c>
      <c r="AZ8" t="s">
        <v>179</v>
      </c>
      <c r="BA8">
        <v>4.4400000000000004</v>
      </c>
      <c r="BB8">
        <v>94.3</v>
      </c>
      <c r="BC8">
        <v>5.84</v>
      </c>
      <c r="BD8">
        <v>107</v>
      </c>
      <c r="BE8">
        <v>76.03</v>
      </c>
      <c r="BF8">
        <v>9.7899999999999991</v>
      </c>
      <c r="BG8" t="s">
        <v>203</v>
      </c>
    </row>
    <row r="9" spans="1:62">
      <c r="A9" s="1">
        <v>43440</v>
      </c>
      <c r="B9" t="s">
        <v>168</v>
      </c>
      <c r="C9" t="s">
        <v>219</v>
      </c>
      <c r="D9" t="s">
        <v>220</v>
      </c>
      <c r="E9" t="s">
        <v>411</v>
      </c>
      <c r="F9" t="s">
        <v>221</v>
      </c>
      <c r="G9" s="1">
        <f t="shared" si="0"/>
        <v>43440</v>
      </c>
      <c r="H9" t="s">
        <v>412</v>
      </c>
      <c r="I9" t="s">
        <v>413</v>
      </c>
      <c r="J9" t="s">
        <v>414</v>
      </c>
      <c r="K9">
        <v>176.2</v>
      </c>
      <c r="L9">
        <v>79.8</v>
      </c>
      <c r="M9">
        <v>116</v>
      </c>
      <c r="N9">
        <v>78</v>
      </c>
      <c r="O9">
        <v>91</v>
      </c>
      <c r="P9">
        <v>204</v>
      </c>
      <c r="Q9">
        <v>85.8</v>
      </c>
      <c r="R9">
        <v>361</v>
      </c>
      <c r="S9">
        <v>54</v>
      </c>
      <c r="V9" t="s">
        <v>391</v>
      </c>
      <c r="W9" t="s">
        <v>179</v>
      </c>
      <c r="X9" t="s">
        <v>179</v>
      </c>
      <c r="Y9" t="s">
        <v>179</v>
      </c>
      <c r="AZ9" t="s">
        <v>179</v>
      </c>
      <c r="BA9">
        <v>3.76</v>
      </c>
      <c r="BB9">
        <v>85.3</v>
      </c>
      <c r="BC9">
        <v>5.15</v>
      </c>
      <c r="BD9">
        <v>97.7</v>
      </c>
      <c r="BE9">
        <v>73.010000000000005</v>
      </c>
      <c r="BF9">
        <v>9.17</v>
      </c>
      <c r="BG9" t="s">
        <v>203</v>
      </c>
    </row>
    <row r="10" spans="1:62">
      <c r="A10" s="1">
        <v>43440</v>
      </c>
      <c r="B10" t="s">
        <v>168</v>
      </c>
      <c r="C10" t="s">
        <v>229</v>
      </c>
      <c r="D10" t="s">
        <v>230</v>
      </c>
      <c r="E10" t="s">
        <v>415</v>
      </c>
      <c r="F10" t="s">
        <v>231</v>
      </c>
      <c r="G10" s="1">
        <f t="shared" si="0"/>
        <v>43440</v>
      </c>
      <c r="H10" t="s">
        <v>412</v>
      </c>
      <c r="I10" t="s">
        <v>416</v>
      </c>
      <c r="J10" t="s">
        <v>417</v>
      </c>
      <c r="K10">
        <v>172</v>
      </c>
      <c r="L10">
        <v>65.3</v>
      </c>
      <c r="M10">
        <v>116</v>
      </c>
      <c r="N10">
        <v>78</v>
      </c>
      <c r="O10">
        <v>98</v>
      </c>
      <c r="P10">
        <v>207</v>
      </c>
      <c r="Q10">
        <v>83</v>
      </c>
      <c r="R10">
        <v>357</v>
      </c>
      <c r="S10">
        <v>50</v>
      </c>
      <c r="V10" t="s">
        <v>391</v>
      </c>
      <c r="W10" t="s">
        <v>179</v>
      </c>
      <c r="X10" t="s">
        <v>179</v>
      </c>
      <c r="Y10" t="s">
        <v>179</v>
      </c>
      <c r="AZ10" t="s">
        <v>179</v>
      </c>
      <c r="BA10">
        <v>3.35</v>
      </c>
      <c r="BB10">
        <v>83.8</v>
      </c>
      <c r="BC10">
        <v>4.12</v>
      </c>
      <c r="BD10">
        <v>85.7</v>
      </c>
      <c r="BE10">
        <v>81.31</v>
      </c>
      <c r="BF10">
        <v>6.87</v>
      </c>
      <c r="BG10" t="s">
        <v>203</v>
      </c>
    </row>
    <row r="11" spans="1:62">
      <c r="A11" s="1">
        <v>43440</v>
      </c>
      <c r="B11" t="s">
        <v>168</v>
      </c>
      <c r="C11" t="s">
        <v>232</v>
      </c>
      <c r="D11" t="s">
        <v>233</v>
      </c>
      <c r="E11" t="s">
        <v>418</v>
      </c>
      <c r="F11" t="s">
        <v>234</v>
      </c>
      <c r="G11" s="1">
        <f t="shared" si="0"/>
        <v>43440</v>
      </c>
      <c r="H11" t="s">
        <v>388</v>
      </c>
      <c r="I11" t="s">
        <v>419</v>
      </c>
      <c r="J11" t="s">
        <v>420</v>
      </c>
      <c r="K11">
        <v>175.6</v>
      </c>
      <c r="L11">
        <v>110.7</v>
      </c>
      <c r="M11">
        <v>132</v>
      </c>
      <c r="N11">
        <v>82</v>
      </c>
      <c r="O11">
        <v>118</v>
      </c>
      <c r="P11">
        <v>194</v>
      </c>
      <c r="Q11">
        <v>105.1</v>
      </c>
      <c r="R11">
        <v>156</v>
      </c>
      <c r="S11">
        <v>53</v>
      </c>
      <c r="V11" t="s">
        <v>391</v>
      </c>
      <c r="W11" t="s">
        <v>407</v>
      </c>
      <c r="X11" t="s">
        <v>392</v>
      </c>
      <c r="Y11" t="s">
        <v>179</v>
      </c>
      <c r="AZ11" t="s">
        <v>392</v>
      </c>
      <c r="BA11">
        <v>3.53</v>
      </c>
      <c r="BB11">
        <v>82.3</v>
      </c>
      <c r="BC11">
        <v>4.32</v>
      </c>
      <c r="BD11">
        <v>78</v>
      </c>
      <c r="BE11">
        <v>81.709999999999994</v>
      </c>
      <c r="BF11">
        <v>9.8000000000000007</v>
      </c>
      <c r="BG11" t="s">
        <v>203</v>
      </c>
    </row>
    <row r="12" spans="1:62">
      <c r="A12" s="1">
        <v>43440</v>
      </c>
      <c r="B12" t="s">
        <v>168</v>
      </c>
      <c r="C12" t="s">
        <v>232</v>
      </c>
      <c r="D12" t="s">
        <v>237</v>
      </c>
      <c r="E12" t="s">
        <v>421</v>
      </c>
      <c r="F12" t="s">
        <v>238</v>
      </c>
      <c r="G12" s="1">
        <f t="shared" si="0"/>
        <v>43440</v>
      </c>
      <c r="H12" t="s">
        <v>192</v>
      </c>
      <c r="I12" t="s">
        <v>422</v>
      </c>
      <c r="J12" t="s">
        <v>423</v>
      </c>
      <c r="K12">
        <v>181.2</v>
      </c>
      <c r="L12">
        <v>96.5</v>
      </c>
      <c r="M12">
        <v>118</v>
      </c>
      <c r="N12">
        <v>76</v>
      </c>
      <c r="O12">
        <v>103</v>
      </c>
      <c r="P12">
        <v>169</v>
      </c>
      <c r="Q12">
        <v>98.1</v>
      </c>
      <c r="R12">
        <v>65</v>
      </c>
      <c r="S12">
        <v>61</v>
      </c>
      <c r="V12" t="s">
        <v>391</v>
      </c>
      <c r="W12" t="s">
        <v>179</v>
      </c>
      <c r="X12" t="s">
        <v>179</v>
      </c>
      <c r="Y12" t="s">
        <v>179</v>
      </c>
      <c r="AE12">
        <v>10</v>
      </c>
      <c r="AF12">
        <v>10</v>
      </c>
      <c r="AG12">
        <v>5</v>
      </c>
      <c r="AH12">
        <v>5</v>
      </c>
      <c r="AK12">
        <v>10</v>
      </c>
      <c r="AL12">
        <v>10</v>
      </c>
      <c r="AM12">
        <v>10</v>
      </c>
      <c r="AN12">
        <v>5</v>
      </c>
      <c r="AZ12" t="s">
        <v>179</v>
      </c>
      <c r="BA12">
        <v>5.3</v>
      </c>
      <c r="BB12">
        <v>116.7</v>
      </c>
      <c r="BC12">
        <v>6.41</v>
      </c>
      <c r="BD12">
        <v>112.9</v>
      </c>
      <c r="BE12">
        <v>82.68</v>
      </c>
      <c r="BF12">
        <v>11.23</v>
      </c>
      <c r="BG12" t="s">
        <v>203</v>
      </c>
      <c r="BH12" t="s">
        <v>179</v>
      </c>
      <c r="BI12" t="s">
        <v>179</v>
      </c>
    </row>
    <row r="13" spans="1:62">
      <c r="A13" s="1">
        <v>43440</v>
      </c>
      <c r="B13" t="s">
        <v>168</v>
      </c>
      <c r="C13" t="s">
        <v>232</v>
      </c>
      <c r="D13" t="s">
        <v>246</v>
      </c>
      <c r="E13" t="s">
        <v>424</v>
      </c>
      <c r="F13" t="s">
        <v>247</v>
      </c>
      <c r="G13" s="1">
        <f t="shared" si="0"/>
        <v>43440</v>
      </c>
      <c r="H13" t="s">
        <v>412</v>
      </c>
      <c r="I13" t="s">
        <v>416</v>
      </c>
      <c r="J13" t="s">
        <v>417</v>
      </c>
      <c r="K13">
        <v>176.3</v>
      </c>
      <c r="L13">
        <v>77.599999999999994</v>
      </c>
      <c r="M13">
        <v>118</v>
      </c>
      <c r="N13">
        <v>76</v>
      </c>
      <c r="O13">
        <v>96</v>
      </c>
      <c r="P13">
        <v>228</v>
      </c>
      <c r="Q13">
        <v>88.1</v>
      </c>
      <c r="R13">
        <v>277</v>
      </c>
      <c r="S13">
        <v>43</v>
      </c>
      <c r="V13" t="s">
        <v>391</v>
      </c>
      <c r="W13" t="s">
        <v>179</v>
      </c>
      <c r="X13" t="s">
        <v>179</v>
      </c>
      <c r="Y13" t="s">
        <v>179</v>
      </c>
      <c r="AZ13" t="s">
        <v>179</v>
      </c>
      <c r="BA13">
        <v>4.08</v>
      </c>
      <c r="BB13">
        <v>99.3</v>
      </c>
      <c r="BC13">
        <v>4.93</v>
      </c>
      <c r="BD13">
        <v>95.7</v>
      </c>
      <c r="BE13">
        <v>82.76</v>
      </c>
      <c r="BF13">
        <v>9.8699999999999992</v>
      </c>
      <c r="BG13" t="s">
        <v>203</v>
      </c>
    </row>
    <row r="14" spans="1:62">
      <c r="A14" s="1">
        <v>43440</v>
      </c>
      <c r="B14" t="s">
        <v>168</v>
      </c>
      <c r="C14" t="s">
        <v>232</v>
      </c>
      <c r="D14" t="s">
        <v>425</v>
      </c>
      <c r="E14" t="s">
        <v>426</v>
      </c>
      <c r="F14" t="s">
        <v>427</v>
      </c>
      <c r="G14" s="1">
        <f t="shared" si="0"/>
        <v>43440</v>
      </c>
      <c r="H14" t="s">
        <v>192</v>
      </c>
      <c r="I14" t="s">
        <v>394</v>
      </c>
      <c r="J14" t="s">
        <v>395</v>
      </c>
      <c r="K14">
        <v>182.1</v>
      </c>
      <c r="L14">
        <v>74.2</v>
      </c>
      <c r="M14">
        <v>116</v>
      </c>
      <c r="N14">
        <v>78</v>
      </c>
      <c r="O14">
        <v>87</v>
      </c>
      <c r="P14">
        <v>131</v>
      </c>
      <c r="Q14">
        <v>76</v>
      </c>
      <c r="R14">
        <v>62</v>
      </c>
      <c r="S14">
        <v>48</v>
      </c>
      <c r="V14" t="s">
        <v>391</v>
      </c>
      <c r="W14" t="s">
        <v>407</v>
      </c>
      <c r="X14" t="s">
        <v>179</v>
      </c>
      <c r="Y14" t="s">
        <v>179</v>
      </c>
      <c r="AZ14" t="s">
        <v>179</v>
      </c>
      <c r="BA14">
        <v>5.74</v>
      </c>
      <c r="BB14">
        <v>119.1</v>
      </c>
      <c r="BC14">
        <v>6.37</v>
      </c>
      <c r="BD14">
        <v>114.4</v>
      </c>
      <c r="BE14">
        <v>90.11</v>
      </c>
      <c r="BF14">
        <v>11.4</v>
      </c>
      <c r="BG14" t="s">
        <v>203</v>
      </c>
    </row>
    <row r="15" spans="1:62">
      <c r="A15" s="1">
        <v>43440</v>
      </c>
      <c r="B15" t="s">
        <v>168</v>
      </c>
      <c r="C15" t="s">
        <v>232</v>
      </c>
      <c r="D15" t="s">
        <v>250</v>
      </c>
      <c r="E15" t="s">
        <v>428</v>
      </c>
      <c r="F15" t="s">
        <v>251</v>
      </c>
      <c r="G15" s="1">
        <f t="shared" si="0"/>
        <v>43440</v>
      </c>
      <c r="H15" t="s">
        <v>388</v>
      </c>
      <c r="I15" t="s">
        <v>429</v>
      </c>
      <c r="J15" t="s">
        <v>430</v>
      </c>
      <c r="K15">
        <v>178.6</v>
      </c>
      <c r="L15">
        <v>78.900000000000006</v>
      </c>
      <c r="M15">
        <v>118</v>
      </c>
      <c r="N15">
        <v>76</v>
      </c>
      <c r="O15">
        <v>85</v>
      </c>
      <c r="P15">
        <v>180</v>
      </c>
      <c r="Q15">
        <v>83.5</v>
      </c>
      <c r="R15">
        <v>244</v>
      </c>
      <c r="S15">
        <v>39</v>
      </c>
      <c r="V15" t="s">
        <v>391</v>
      </c>
      <c r="W15" t="s">
        <v>179</v>
      </c>
      <c r="X15" t="s">
        <v>179</v>
      </c>
      <c r="Y15" t="s">
        <v>179</v>
      </c>
      <c r="AZ15" t="s">
        <v>392</v>
      </c>
      <c r="BA15">
        <v>3.15</v>
      </c>
      <c r="BB15">
        <v>69.7</v>
      </c>
      <c r="BC15">
        <v>3.89</v>
      </c>
      <c r="BD15">
        <v>72.2</v>
      </c>
      <c r="BE15">
        <v>80.98</v>
      </c>
      <c r="BF15">
        <v>8.27</v>
      </c>
      <c r="BG15" t="s">
        <v>203</v>
      </c>
    </row>
    <row r="16" spans="1:62">
      <c r="A16" s="1">
        <v>43440</v>
      </c>
      <c r="B16" t="s">
        <v>168</v>
      </c>
      <c r="C16" t="s">
        <v>232</v>
      </c>
      <c r="D16" t="s">
        <v>431</v>
      </c>
      <c r="E16" t="s">
        <v>432</v>
      </c>
      <c r="F16" t="s">
        <v>433</v>
      </c>
      <c r="G16" s="1">
        <f t="shared" si="0"/>
        <v>43440</v>
      </c>
      <c r="H16" t="s">
        <v>388</v>
      </c>
      <c r="I16" t="s">
        <v>429</v>
      </c>
      <c r="J16" t="s">
        <v>430</v>
      </c>
      <c r="K16">
        <v>176.4</v>
      </c>
      <c r="L16">
        <v>80.5</v>
      </c>
      <c r="M16">
        <v>122</v>
      </c>
      <c r="N16">
        <v>80</v>
      </c>
      <c r="O16">
        <v>88</v>
      </c>
      <c r="P16">
        <v>182</v>
      </c>
      <c r="Q16">
        <v>91.4</v>
      </c>
      <c r="R16">
        <v>148</v>
      </c>
      <c r="S16">
        <v>38</v>
      </c>
      <c r="V16" t="s">
        <v>391</v>
      </c>
      <c r="W16" t="s">
        <v>179</v>
      </c>
      <c r="X16" t="s">
        <v>179</v>
      </c>
      <c r="Y16" t="s">
        <v>179</v>
      </c>
      <c r="AZ16" t="s">
        <v>392</v>
      </c>
      <c r="BA16">
        <v>3</v>
      </c>
      <c r="BB16">
        <v>70.400000000000006</v>
      </c>
      <c r="BC16">
        <v>4.34</v>
      </c>
      <c r="BD16">
        <v>82.8</v>
      </c>
      <c r="BE16">
        <v>69.12</v>
      </c>
      <c r="BF16">
        <v>6.76</v>
      </c>
      <c r="BG16" t="s">
        <v>203</v>
      </c>
    </row>
    <row r="17" spans="1:61">
      <c r="A17" s="1">
        <v>43440</v>
      </c>
      <c r="B17" t="s">
        <v>168</v>
      </c>
      <c r="C17" t="s">
        <v>232</v>
      </c>
      <c r="D17" t="s">
        <v>254</v>
      </c>
      <c r="E17" t="s">
        <v>434</v>
      </c>
      <c r="F17" t="s">
        <v>255</v>
      </c>
      <c r="G17" s="1">
        <f t="shared" si="0"/>
        <v>43440</v>
      </c>
      <c r="H17" t="s">
        <v>192</v>
      </c>
      <c r="I17" t="s">
        <v>394</v>
      </c>
      <c r="J17" t="s">
        <v>395</v>
      </c>
      <c r="K17">
        <v>177.6</v>
      </c>
      <c r="L17">
        <v>83.4</v>
      </c>
      <c r="M17">
        <v>116</v>
      </c>
      <c r="N17">
        <v>78</v>
      </c>
      <c r="O17">
        <v>83</v>
      </c>
      <c r="P17">
        <v>168</v>
      </c>
      <c r="Q17">
        <v>92.5</v>
      </c>
      <c r="R17">
        <v>91</v>
      </c>
      <c r="S17">
        <v>53</v>
      </c>
      <c r="V17" t="s">
        <v>391</v>
      </c>
      <c r="W17" t="s">
        <v>179</v>
      </c>
      <c r="X17" t="s">
        <v>179</v>
      </c>
      <c r="Y17" t="s">
        <v>179</v>
      </c>
      <c r="AZ17" t="s">
        <v>179</v>
      </c>
      <c r="BA17">
        <v>4.8</v>
      </c>
      <c r="BB17">
        <v>106.9</v>
      </c>
      <c r="BC17">
        <v>5.47</v>
      </c>
      <c r="BD17">
        <v>101.5</v>
      </c>
      <c r="BE17">
        <v>87.75</v>
      </c>
      <c r="BF17">
        <v>12.27</v>
      </c>
      <c r="BG17" t="s">
        <v>203</v>
      </c>
    </row>
    <row r="18" spans="1:61">
      <c r="A18" s="1">
        <v>43440</v>
      </c>
      <c r="B18" t="s">
        <v>168</v>
      </c>
      <c r="C18" t="s">
        <v>219</v>
      </c>
      <c r="D18" t="s">
        <v>256</v>
      </c>
      <c r="E18" t="s">
        <v>435</v>
      </c>
      <c r="F18" t="s">
        <v>257</v>
      </c>
      <c r="G18" s="1">
        <f t="shared" si="0"/>
        <v>43440</v>
      </c>
      <c r="H18" t="s">
        <v>192</v>
      </c>
      <c r="I18" t="s">
        <v>436</v>
      </c>
      <c r="J18" t="s">
        <v>437</v>
      </c>
      <c r="K18">
        <v>165.1</v>
      </c>
      <c r="L18">
        <v>70.8</v>
      </c>
      <c r="M18">
        <v>124</v>
      </c>
      <c r="N18">
        <v>80</v>
      </c>
      <c r="V18" t="s">
        <v>391</v>
      </c>
      <c r="AZ18" t="s">
        <v>179</v>
      </c>
      <c r="BA18">
        <v>3.79</v>
      </c>
      <c r="BB18">
        <v>105.3</v>
      </c>
      <c r="BC18">
        <v>4.87</v>
      </c>
      <c r="BD18">
        <v>108.7</v>
      </c>
      <c r="BE18">
        <v>77.819999999999993</v>
      </c>
      <c r="BF18">
        <v>90.6</v>
      </c>
      <c r="BG18" t="s">
        <v>203</v>
      </c>
    </row>
    <row r="19" spans="1:61">
      <c r="A19" s="1">
        <v>43440</v>
      </c>
      <c r="B19" t="s">
        <v>168</v>
      </c>
      <c r="C19" t="s">
        <v>204</v>
      </c>
      <c r="D19" t="s">
        <v>260</v>
      </c>
      <c r="E19" t="s">
        <v>438</v>
      </c>
      <c r="F19" t="s">
        <v>261</v>
      </c>
      <c r="G19" s="1">
        <f t="shared" si="0"/>
        <v>43440</v>
      </c>
      <c r="H19" t="s">
        <v>192</v>
      </c>
      <c r="I19" t="s">
        <v>439</v>
      </c>
      <c r="J19" t="s">
        <v>440</v>
      </c>
      <c r="K19">
        <v>167.1</v>
      </c>
      <c r="L19">
        <v>59.5</v>
      </c>
      <c r="M19">
        <v>116</v>
      </c>
      <c r="N19">
        <v>76</v>
      </c>
      <c r="O19">
        <v>91</v>
      </c>
      <c r="P19">
        <v>191</v>
      </c>
      <c r="Q19">
        <v>70.5</v>
      </c>
      <c r="R19">
        <v>85</v>
      </c>
      <c r="S19">
        <v>100</v>
      </c>
      <c r="V19" t="s">
        <v>391</v>
      </c>
      <c r="W19" t="s">
        <v>179</v>
      </c>
      <c r="X19" t="s">
        <v>179</v>
      </c>
      <c r="Y19" t="s">
        <v>179</v>
      </c>
      <c r="AZ19" t="s">
        <v>179</v>
      </c>
      <c r="BA19">
        <v>4.3</v>
      </c>
      <c r="BB19">
        <v>113.8</v>
      </c>
      <c r="BC19">
        <v>5.5</v>
      </c>
      <c r="BD19">
        <v>122.5</v>
      </c>
      <c r="BE19">
        <v>78.180000000000007</v>
      </c>
      <c r="BF19">
        <v>8.65</v>
      </c>
      <c r="BG19" t="s">
        <v>262</v>
      </c>
    </row>
    <row r="20" spans="1:61">
      <c r="A20" s="1">
        <v>43440</v>
      </c>
      <c r="B20" t="s">
        <v>168</v>
      </c>
      <c r="C20" t="s">
        <v>204</v>
      </c>
      <c r="D20" t="s">
        <v>263</v>
      </c>
      <c r="E20" t="s">
        <v>441</v>
      </c>
      <c r="F20" t="s">
        <v>264</v>
      </c>
      <c r="G20" s="1">
        <f t="shared" si="0"/>
        <v>43440</v>
      </c>
      <c r="H20" t="s">
        <v>412</v>
      </c>
      <c r="I20" t="s">
        <v>442</v>
      </c>
      <c r="J20" t="s">
        <v>443</v>
      </c>
      <c r="K20">
        <v>170</v>
      </c>
      <c r="L20">
        <v>71.400000000000006</v>
      </c>
      <c r="M20">
        <v>118</v>
      </c>
      <c r="N20">
        <v>76</v>
      </c>
      <c r="O20">
        <v>78</v>
      </c>
      <c r="P20">
        <v>157</v>
      </c>
      <c r="Q20">
        <v>80</v>
      </c>
      <c r="R20">
        <v>91</v>
      </c>
      <c r="S20">
        <v>38</v>
      </c>
      <c r="V20" t="s">
        <v>391</v>
      </c>
      <c r="W20" t="s">
        <v>179</v>
      </c>
      <c r="X20" t="s">
        <v>179</v>
      </c>
      <c r="Y20" t="s">
        <v>179</v>
      </c>
      <c r="AZ20" t="s">
        <v>179</v>
      </c>
      <c r="BA20">
        <v>3.55</v>
      </c>
      <c r="BB20">
        <v>85.3</v>
      </c>
      <c r="BC20">
        <v>4.37</v>
      </c>
      <c r="BD20">
        <v>89.9</v>
      </c>
      <c r="BE20">
        <v>81.239999999999995</v>
      </c>
      <c r="BF20">
        <v>8.4</v>
      </c>
      <c r="BG20" t="s">
        <v>203</v>
      </c>
    </row>
    <row r="21" spans="1:61">
      <c r="A21" s="1">
        <v>43440</v>
      </c>
      <c r="B21" t="s">
        <v>168</v>
      </c>
      <c r="C21" t="s">
        <v>200</v>
      </c>
      <c r="D21" t="s">
        <v>265</v>
      </c>
      <c r="E21" t="s">
        <v>444</v>
      </c>
      <c r="F21" t="s">
        <v>266</v>
      </c>
      <c r="G21" s="1">
        <f t="shared" si="0"/>
        <v>43440</v>
      </c>
      <c r="H21" t="s">
        <v>192</v>
      </c>
      <c r="I21" t="s">
        <v>394</v>
      </c>
      <c r="J21" t="s">
        <v>395</v>
      </c>
      <c r="K21">
        <v>172.4</v>
      </c>
      <c r="L21">
        <v>64.900000000000006</v>
      </c>
      <c r="M21">
        <v>110</v>
      </c>
      <c r="N21">
        <v>72</v>
      </c>
      <c r="O21">
        <v>81</v>
      </c>
      <c r="P21">
        <v>115</v>
      </c>
      <c r="Q21">
        <v>75.099999999999994</v>
      </c>
      <c r="R21">
        <v>43</v>
      </c>
      <c r="S21">
        <v>52</v>
      </c>
      <c r="V21" t="s">
        <v>391</v>
      </c>
      <c r="W21" t="s">
        <v>179</v>
      </c>
      <c r="X21" t="s">
        <v>179</v>
      </c>
      <c r="Y21" t="s">
        <v>179</v>
      </c>
      <c r="AZ21" t="s">
        <v>179</v>
      </c>
      <c r="BA21">
        <v>3.9</v>
      </c>
      <c r="BB21">
        <v>92.4</v>
      </c>
      <c r="BC21">
        <v>5.08</v>
      </c>
      <c r="BD21">
        <v>103.7</v>
      </c>
      <c r="BE21">
        <v>76.77</v>
      </c>
      <c r="BF21">
        <v>7.35</v>
      </c>
      <c r="BG21" t="s">
        <v>203</v>
      </c>
    </row>
    <row r="22" spans="1:61">
      <c r="A22" s="1">
        <v>43440</v>
      </c>
      <c r="B22" t="s">
        <v>168</v>
      </c>
      <c r="C22" t="s">
        <v>229</v>
      </c>
      <c r="D22" t="s">
        <v>269</v>
      </c>
      <c r="E22" t="s">
        <v>445</v>
      </c>
      <c r="F22" t="s">
        <v>270</v>
      </c>
      <c r="G22" s="1">
        <f t="shared" si="0"/>
        <v>43440</v>
      </c>
      <c r="H22" t="s">
        <v>192</v>
      </c>
      <c r="I22" t="s">
        <v>422</v>
      </c>
      <c r="J22" t="s">
        <v>423</v>
      </c>
      <c r="K22">
        <v>170</v>
      </c>
      <c r="L22">
        <v>53.5</v>
      </c>
      <c r="M22">
        <v>110</v>
      </c>
      <c r="N22">
        <v>72</v>
      </c>
      <c r="O22">
        <v>86</v>
      </c>
      <c r="P22">
        <v>165</v>
      </c>
      <c r="Q22">
        <v>73.400000000000006</v>
      </c>
      <c r="R22">
        <v>79</v>
      </c>
      <c r="S22">
        <v>91</v>
      </c>
      <c r="V22" t="s">
        <v>391</v>
      </c>
      <c r="W22" t="s">
        <v>179</v>
      </c>
      <c r="X22" t="s">
        <v>179</v>
      </c>
      <c r="Y22" t="s">
        <v>179</v>
      </c>
      <c r="AE22">
        <v>5</v>
      </c>
      <c r="AF22">
        <v>10</v>
      </c>
      <c r="AG22">
        <v>10</v>
      </c>
      <c r="AH22">
        <v>20</v>
      </c>
      <c r="AK22">
        <v>10</v>
      </c>
      <c r="AL22">
        <v>10</v>
      </c>
      <c r="AM22">
        <v>10</v>
      </c>
      <c r="AN22">
        <v>20</v>
      </c>
      <c r="AZ22" t="s">
        <v>179</v>
      </c>
      <c r="BA22">
        <v>3.15</v>
      </c>
      <c r="BB22">
        <v>82.5</v>
      </c>
      <c r="BC22">
        <v>4.2</v>
      </c>
      <c r="BD22">
        <v>92.3</v>
      </c>
      <c r="BE22">
        <v>75</v>
      </c>
      <c r="BF22">
        <v>6.48</v>
      </c>
      <c r="BG22" t="s">
        <v>203</v>
      </c>
      <c r="BH22" t="s">
        <v>179</v>
      </c>
      <c r="BI22" t="s">
        <v>179</v>
      </c>
    </row>
    <row r="23" spans="1:61">
      <c r="A23" s="1">
        <v>43440</v>
      </c>
      <c r="B23" t="s">
        <v>168</v>
      </c>
      <c r="C23" t="s">
        <v>232</v>
      </c>
      <c r="D23" t="s">
        <v>273</v>
      </c>
      <c r="E23" t="s">
        <v>446</v>
      </c>
      <c r="F23" t="s">
        <v>274</v>
      </c>
      <c r="G23" s="1">
        <f t="shared" si="0"/>
        <v>43440</v>
      </c>
      <c r="H23" t="s">
        <v>192</v>
      </c>
      <c r="I23" t="s">
        <v>422</v>
      </c>
      <c r="J23" t="s">
        <v>423</v>
      </c>
      <c r="K23">
        <v>183.4</v>
      </c>
      <c r="L23">
        <v>83.1</v>
      </c>
      <c r="M23">
        <v>116</v>
      </c>
      <c r="N23">
        <v>78</v>
      </c>
      <c r="O23">
        <v>110</v>
      </c>
      <c r="P23">
        <v>149</v>
      </c>
      <c r="Q23">
        <v>87.2</v>
      </c>
      <c r="R23">
        <v>66</v>
      </c>
      <c r="S23">
        <v>43</v>
      </c>
      <c r="V23" t="s">
        <v>391</v>
      </c>
      <c r="W23" t="s">
        <v>179</v>
      </c>
      <c r="X23" t="s">
        <v>179</v>
      </c>
      <c r="Y23" t="s">
        <v>179</v>
      </c>
      <c r="AE23">
        <v>5</v>
      </c>
      <c r="AF23">
        <v>10</v>
      </c>
      <c r="AG23">
        <v>5</v>
      </c>
      <c r="AH23">
        <v>15</v>
      </c>
      <c r="AK23">
        <v>10</v>
      </c>
      <c r="AL23">
        <v>5</v>
      </c>
      <c r="AM23">
        <v>5</v>
      </c>
      <c r="AN23">
        <v>15</v>
      </c>
      <c r="AZ23" t="s">
        <v>179</v>
      </c>
      <c r="BA23">
        <v>4.63</v>
      </c>
      <c r="BB23">
        <v>100.4</v>
      </c>
      <c r="BC23">
        <v>6.2</v>
      </c>
      <c r="BD23">
        <v>109.9</v>
      </c>
      <c r="BE23">
        <v>74.680000000000007</v>
      </c>
      <c r="BF23">
        <v>10.75</v>
      </c>
      <c r="BG23" t="s">
        <v>203</v>
      </c>
      <c r="BH23" t="s">
        <v>179</v>
      </c>
      <c r="BI23" t="s">
        <v>179</v>
      </c>
    </row>
    <row r="24" spans="1:61">
      <c r="A24" s="1">
        <v>43440</v>
      </c>
      <c r="B24" t="s">
        <v>168</v>
      </c>
      <c r="C24" t="s">
        <v>209</v>
      </c>
      <c r="D24" t="s">
        <v>447</v>
      </c>
      <c r="E24" t="s">
        <v>448</v>
      </c>
      <c r="F24" t="s">
        <v>449</v>
      </c>
      <c r="G24" s="1">
        <f t="shared" si="0"/>
        <v>43440</v>
      </c>
      <c r="H24" t="s">
        <v>450</v>
      </c>
      <c r="I24" t="s">
        <v>451</v>
      </c>
      <c r="J24" t="s">
        <v>452</v>
      </c>
      <c r="K24">
        <v>164.1</v>
      </c>
      <c r="L24">
        <v>67.5</v>
      </c>
      <c r="M24">
        <v>134</v>
      </c>
      <c r="N24">
        <v>86</v>
      </c>
      <c r="O24">
        <v>96</v>
      </c>
      <c r="P24">
        <v>183</v>
      </c>
      <c r="Q24">
        <v>87.5</v>
      </c>
      <c r="R24">
        <v>141</v>
      </c>
      <c r="S24">
        <v>57</v>
      </c>
      <c r="V24" t="s">
        <v>391</v>
      </c>
      <c r="W24" t="s">
        <v>407</v>
      </c>
      <c r="X24" t="s">
        <v>179</v>
      </c>
      <c r="Y24" t="s">
        <v>179</v>
      </c>
      <c r="AZ24" t="s">
        <v>179</v>
      </c>
      <c r="BA24">
        <v>3.38</v>
      </c>
      <c r="BB24">
        <v>95.2</v>
      </c>
      <c r="BC24">
        <v>3.87</v>
      </c>
      <c r="BD24">
        <v>88.2</v>
      </c>
      <c r="BE24">
        <v>87.34</v>
      </c>
      <c r="BF24">
        <v>8.1999999999999993</v>
      </c>
      <c r="BG24" t="s">
        <v>203</v>
      </c>
    </row>
    <row r="25" spans="1:61">
      <c r="A25" s="1">
        <v>43440</v>
      </c>
      <c r="B25" t="s">
        <v>168</v>
      </c>
      <c r="C25" t="s">
        <v>200</v>
      </c>
      <c r="D25" t="s">
        <v>277</v>
      </c>
      <c r="E25" t="s">
        <v>453</v>
      </c>
      <c r="F25" t="s">
        <v>278</v>
      </c>
      <c r="G25" s="1">
        <f t="shared" si="0"/>
        <v>43440</v>
      </c>
      <c r="H25" t="s">
        <v>412</v>
      </c>
      <c r="I25" t="s">
        <v>454</v>
      </c>
      <c r="J25" t="s">
        <v>455</v>
      </c>
      <c r="K25">
        <v>170</v>
      </c>
      <c r="L25">
        <v>65.5</v>
      </c>
      <c r="M25">
        <v>110</v>
      </c>
      <c r="N25">
        <v>70</v>
      </c>
      <c r="O25">
        <v>85</v>
      </c>
      <c r="P25">
        <v>210</v>
      </c>
      <c r="Q25">
        <v>77.099999999999994</v>
      </c>
      <c r="R25">
        <v>146</v>
      </c>
      <c r="S25">
        <v>39</v>
      </c>
      <c r="V25" t="s">
        <v>391</v>
      </c>
      <c r="W25" t="s">
        <v>179</v>
      </c>
      <c r="X25" t="s">
        <v>179</v>
      </c>
      <c r="Y25" t="s">
        <v>179</v>
      </c>
      <c r="AZ25" t="s">
        <v>179</v>
      </c>
      <c r="BA25">
        <v>3.66</v>
      </c>
      <c r="BB25">
        <v>87.4</v>
      </c>
      <c r="BC25">
        <v>4.5999999999999996</v>
      </c>
      <c r="BD25">
        <v>95.6</v>
      </c>
      <c r="BE25">
        <v>79.569999999999993</v>
      </c>
      <c r="BF25">
        <v>8.7200000000000006</v>
      </c>
      <c r="BG25" t="s">
        <v>203</v>
      </c>
    </row>
    <row r="26" spans="1:61">
      <c r="A26" s="1">
        <v>43440</v>
      </c>
      <c r="B26" t="s">
        <v>168</v>
      </c>
      <c r="C26" t="s">
        <v>200</v>
      </c>
      <c r="D26" t="s">
        <v>279</v>
      </c>
      <c r="E26" t="s">
        <v>456</v>
      </c>
      <c r="F26" t="s">
        <v>280</v>
      </c>
      <c r="G26" s="1">
        <f t="shared" si="0"/>
        <v>43440</v>
      </c>
      <c r="H26" t="s">
        <v>192</v>
      </c>
      <c r="I26" t="s">
        <v>394</v>
      </c>
      <c r="J26" t="s">
        <v>395</v>
      </c>
      <c r="K26">
        <v>166</v>
      </c>
      <c r="L26">
        <v>63.3</v>
      </c>
      <c r="M26">
        <v>118</v>
      </c>
      <c r="N26">
        <v>76</v>
      </c>
      <c r="O26">
        <v>86</v>
      </c>
      <c r="P26">
        <v>179</v>
      </c>
      <c r="Q26">
        <v>77.099999999999994</v>
      </c>
      <c r="R26">
        <v>96</v>
      </c>
      <c r="S26">
        <v>66</v>
      </c>
      <c r="V26" t="s">
        <v>391</v>
      </c>
      <c r="W26" t="s">
        <v>179</v>
      </c>
      <c r="X26" t="s">
        <v>179</v>
      </c>
      <c r="Y26" t="s">
        <v>179</v>
      </c>
      <c r="AZ26" t="s">
        <v>179</v>
      </c>
      <c r="BA26">
        <v>3.79</v>
      </c>
      <c r="BB26">
        <v>97.2</v>
      </c>
      <c r="BC26">
        <v>4.55</v>
      </c>
      <c r="BD26">
        <v>100.4</v>
      </c>
      <c r="BE26">
        <v>83.3</v>
      </c>
      <c r="BF26">
        <v>9.64</v>
      </c>
      <c r="BG26" t="s">
        <v>203</v>
      </c>
    </row>
    <row r="27" spans="1:61">
      <c r="A27" s="1">
        <v>43440</v>
      </c>
      <c r="B27" t="s">
        <v>168</v>
      </c>
      <c r="C27" t="s">
        <v>209</v>
      </c>
      <c r="D27" t="s">
        <v>281</v>
      </c>
      <c r="E27" t="s">
        <v>457</v>
      </c>
      <c r="F27" t="s">
        <v>282</v>
      </c>
      <c r="G27" s="1">
        <f t="shared" si="0"/>
        <v>43440</v>
      </c>
      <c r="H27" t="s">
        <v>412</v>
      </c>
      <c r="I27" t="s">
        <v>454</v>
      </c>
      <c r="J27" t="s">
        <v>455</v>
      </c>
      <c r="K27">
        <v>180.5</v>
      </c>
      <c r="L27">
        <v>80.8</v>
      </c>
      <c r="M27">
        <v>124</v>
      </c>
      <c r="N27">
        <v>82</v>
      </c>
      <c r="O27">
        <v>98</v>
      </c>
      <c r="P27">
        <v>205</v>
      </c>
      <c r="Q27">
        <v>88</v>
      </c>
      <c r="R27">
        <v>358</v>
      </c>
      <c r="S27">
        <v>51</v>
      </c>
      <c r="V27" t="s">
        <v>391</v>
      </c>
      <c r="W27" t="s">
        <v>179</v>
      </c>
      <c r="X27" t="s">
        <v>179</v>
      </c>
      <c r="Y27" t="s">
        <v>179</v>
      </c>
      <c r="AZ27" t="s">
        <v>179</v>
      </c>
      <c r="BA27">
        <v>3.81</v>
      </c>
      <c r="BB27">
        <v>86.8</v>
      </c>
      <c r="BC27">
        <v>5.01</v>
      </c>
      <c r="BD27">
        <v>92.3</v>
      </c>
      <c r="BE27">
        <v>76.05</v>
      </c>
      <c r="BF27">
        <v>10.35</v>
      </c>
      <c r="BG27" t="s">
        <v>203</v>
      </c>
    </row>
    <row r="28" spans="1:61">
      <c r="A28" s="1">
        <v>43440</v>
      </c>
      <c r="B28" t="s">
        <v>168</v>
      </c>
      <c r="C28" t="s">
        <v>232</v>
      </c>
      <c r="D28" t="s">
        <v>285</v>
      </c>
      <c r="E28" t="s">
        <v>458</v>
      </c>
      <c r="F28" t="s">
        <v>286</v>
      </c>
      <c r="G28" s="1">
        <f t="shared" si="0"/>
        <v>43440</v>
      </c>
      <c r="H28" t="s">
        <v>192</v>
      </c>
      <c r="I28" t="s">
        <v>394</v>
      </c>
      <c r="J28" t="s">
        <v>395</v>
      </c>
      <c r="K28">
        <v>164.1</v>
      </c>
      <c r="L28">
        <v>58.1</v>
      </c>
      <c r="M28">
        <v>106</v>
      </c>
      <c r="N28">
        <v>76</v>
      </c>
      <c r="O28">
        <v>87</v>
      </c>
      <c r="P28">
        <v>148</v>
      </c>
      <c r="Q28">
        <v>75.099999999999994</v>
      </c>
      <c r="R28">
        <v>51</v>
      </c>
      <c r="S28">
        <v>51</v>
      </c>
      <c r="V28" t="s">
        <v>391</v>
      </c>
      <c r="W28" t="s">
        <v>179</v>
      </c>
      <c r="X28" t="s">
        <v>179</v>
      </c>
      <c r="Y28" t="s">
        <v>179</v>
      </c>
      <c r="AZ28" t="s">
        <v>179</v>
      </c>
      <c r="BA28">
        <v>3.38</v>
      </c>
      <c r="BB28">
        <v>87.1</v>
      </c>
      <c r="BC28">
        <v>3.93</v>
      </c>
      <c r="BD28">
        <v>89.3</v>
      </c>
      <c r="BE28">
        <v>86.01</v>
      </c>
      <c r="BF28">
        <v>6.9</v>
      </c>
      <c r="BG28" t="s">
        <v>203</v>
      </c>
    </row>
    <row r="29" spans="1:61">
      <c r="A29" s="1">
        <v>43440</v>
      </c>
      <c r="B29" t="s">
        <v>168</v>
      </c>
      <c r="C29" t="s">
        <v>219</v>
      </c>
      <c r="D29" t="s">
        <v>287</v>
      </c>
      <c r="E29" t="s">
        <v>459</v>
      </c>
      <c r="F29" t="s">
        <v>288</v>
      </c>
      <c r="G29" s="1">
        <f t="shared" si="0"/>
        <v>43440</v>
      </c>
      <c r="H29" t="s">
        <v>412</v>
      </c>
      <c r="I29" t="s">
        <v>413</v>
      </c>
      <c r="J29" t="s">
        <v>414</v>
      </c>
      <c r="K29">
        <v>164</v>
      </c>
      <c r="L29">
        <v>71.099999999999994</v>
      </c>
      <c r="M29">
        <v>124</v>
      </c>
      <c r="N29">
        <v>82</v>
      </c>
      <c r="O29">
        <v>112</v>
      </c>
      <c r="P29">
        <v>192</v>
      </c>
      <c r="Q29">
        <v>87</v>
      </c>
      <c r="R29">
        <v>191</v>
      </c>
      <c r="S29">
        <v>36</v>
      </c>
      <c r="V29" t="s">
        <v>391</v>
      </c>
      <c r="W29" t="s">
        <v>179</v>
      </c>
      <c r="X29" t="s">
        <v>179</v>
      </c>
      <c r="Y29" t="s">
        <v>179</v>
      </c>
      <c r="AZ29" t="s">
        <v>179</v>
      </c>
      <c r="BA29">
        <v>3.45</v>
      </c>
      <c r="BB29">
        <v>94.3</v>
      </c>
      <c r="BC29">
        <v>4.16</v>
      </c>
      <c r="BD29">
        <v>93.3</v>
      </c>
      <c r="BE29">
        <v>82.93</v>
      </c>
      <c r="BF29">
        <v>7.26</v>
      </c>
      <c r="BG29" t="s">
        <v>203</v>
      </c>
    </row>
    <row r="30" spans="1:61">
      <c r="A30" s="1">
        <v>43440</v>
      </c>
      <c r="B30" t="s">
        <v>168</v>
      </c>
      <c r="C30" t="s">
        <v>232</v>
      </c>
      <c r="D30" t="s">
        <v>295</v>
      </c>
      <c r="E30" t="s">
        <v>460</v>
      </c>
      <c r="F30" t="s">
        <v>296</v>
      </c>
      <c r="G30" s="1">
        <f t="shared" si="0"/>
        <v>43440</v>
      </c>
      <c r="H30" t="s">
        <v>192</v>
      </c>
      <c r="I30" t="s">
        <v>394</v>
      </c>
      <c r="J30" t="s">
        <v>395</v>
      </c>
      <c r="K30">
        <v>188</v>
      </c>
      <c r="L30">
        <v>111.8</v>
      </c>
      <c r="M30">
        <v>118</v>
      </c>
      <c r="N30">
        <v>78</v>
      </c>
      <c r="O30">
        <v>97</v>
      </c>
      <c r="P30">
        <v>178</v>
      </c>
      <c r="Q30">
        <v>107.5</v>
      </c>
      <c r="R30">
        <v>108</v>
      </c>
      <c r="S30">
        <v>42</v>
      </c>
      <c r="V30" t="s">
        <v>391</v>
      </c>
      <c r="W30" t="s">
        <v>179</v>
      </c>
      <c r="X30" t="s">
        <v>179</v>
      </c>
      <c r="Y30" t="s">
        <v>179</v>
      </c>
      <c r="AZ30" t="s">
        <v>179</v>
      </c>
      <c r="BA30">
        <v>4.59</v>
      </c>
      <c r="BB30">
        <v>92.7</v>
      </c>
      <c r="BC30">
        <v>5.95</v>
      </c>
      <c r="BD30">
        <v>95.2</v>
      </c>
      <c r="BE30">
        <v>77.14</v>
      </c>
      <c r="BF30">
        <v>10.38</v>
      </c>
      <c r="BG30" t="s">
        <v>203</v>
      </c>
    </row>
    <row r="31" spans="1:61">
      <c r="A31" s="1">
        <v>43440</v>
      </c>
      <c r="B31" t="s">
        <v>168</v>
      </c>
      <c r="C31" t="s">
        <v>200</v>
      </c>
      <c r="D31" t="s">
        <v>297</v>
      </c>
      <c r="E31" t="s">
        <v>461</v>
      </c>
      <c r="F31" t="s">
        <v>298</v>
      </c>
      <c r="G31" s="1">
        <f t="shared" si="0"/>
        <v>43440</v>
      </c>
      <c r="H31" t="s">
        <v>404</v>
      </c>
      <c r="I31" t="s">
        <v>462</v>
      </c>
      <c r="J31" t="s">
        <v>463</v>
      </c>
      <c r="K31">
        <v>173.3</v>
      </c>
      <c r="L31">
        <v>56.3</v>
      </c>
      <c r="M31">
        <v>116</v>
      </c>
      <c r="N31">
        <v>70</v>
      </c>
      <c r="O31">
        <v>95</v>
      </c>
      <c r="P31">
        <v>126</v>
      </c>
      <c r="Q31">
        <v>63.1</v>
      </c>
      <c r="R31">
        <v>48</v>
      </c>
      <c r="S31">
        <v>62</v>
      </c>
      <c r="V31" t="s">
        <v>391</v>
      </c>
      <c r="W31" t="s">
        <v>464</v>
      </c>
      <c r="X31" t="s">
        <v>179</v>
      </c>
      <c r="Y31" t="s">
        <v>179</v>
      </c>
      <c r="Z31" t="s">
        <v>465</v>
      </c>
      <c r="AZ31" t="s">
        <v>179</v>
      </c>
      <c r="BA31">
        <v>3.73</v>
      </c>
      <c r="BB31">
        <v>84.2</v>
      </c>
      <c r="BC31">
        <v>5.01</v>
      </c>
      <c r="BD31">
        <v>102</v>
      </c>
      <c r="BE31">
        <v>74.45</v>
      </c>
      <c r="BF31">
        <v>8.52</v>
      </c>
      <c r="BG31" t="s">
        <v>203</v>
      </c>
    </row>
    <row r="32" spans="1:61">
      <c r="A32" s="1">
        <v>43440</v>
      </c>
      <c r="B32" t="s">
        <v>168</v>
      </c>
      <c r="C32" t="s">
        <v>232</v>
      </c>
      <c r="D32" t="s">
        <v>299</v>
      </c>
      <c r="E32" t="s">
        <v>466</v>
      </c>
      <c r="F32" t="s">
        <v>300</v>
      </c>
      <c r="G32" s="1">
        <f t="shared" si="0"/>
        <v>43440</v>
      </c>
      <c r="H32" t="s">
        <v>192</v>
      </c>
      <c r="I32" t="s">
        <v>394</v>
      </c>
      <c r="J32" t="s">
        <v>395</v>
      </c>
      <c r="K32">
        <v>178</v>
      </c>
      <c r="L32">
        <v>83.6</v>
      </c>
      <c r="M32">
        <v>116</v>
      </c>
      <c r="N32">
        <v>78</v>
      </c>
      <c r="O32">
        <v>106</v>
      </c>
      <c r="P32">
        <v>108</v>
      </c>
      <c r="Q32">
        <v>90.5</v>
      </c>
      <c r="R32">
        <v>54</v>
      </c>
      <c r="S32">
        <v>52</v>
      </c>
      <c r="V32" t="s">
        <v>391</v>
      </c>
      <c r="W32" t="s">
        <v>179</v>
      </c>
      <c r="X32" t="s">
        <v>179</v>
      </c>
      <c r="Y32" t="s">
        <v>179</v>
      </c>
      <c r="AZ32" t="s">
        <v>179</v>
      </c>
      <c r="BA32">
        <v>3.6</v>
      </c>
      <c r="BB32">
        <v>79.5</v>
      </c>
      <c r="BC32">
        <v>4.6399999999999997</v>
      </c>
      <c r="BD32">
        <v>85.6</v>
      </c>
      <c r="BE32">
        <v>77.59</v>
      </c>
      <c r="BF32">
        <v>9.2899999999999991</v>
      </c>
      <c r="BG32" t="s">
        <v>203</v>
      </c>
    </row>
    <row r="33" spans="1:62">
      <c r="A33" s="1">
        <v>43440</v>
      </c>
      <c r="B33" t="s">
        <v>168</v>
      </c>
      <c r="C33" t="s">
        <v>232</v>
      </c>
      <c r="D33" t="s">
        <v>467</v>
      </c>
      <c r="E33" t="s">
        <v>468</v>
      </c>
      <c r="F33" t="s">
        <v>469</v>
      </c>
      <c r="G33" s="1">
        <f t="shared" si="0"/>
        <v>43440</v>
      </c>
      <c r="H33" t="s">
        <v>388</v>
      </c>
      <c r="I33" t="s">
        <v>470</v>
      </c>
      <c r="J33" t="s">
        <v>471</v>
      </c>
      <c r="K33">
        <v>170</v>
      </c>
      <c r="L33">
        <v>67.400000000000006</v>
      </c>
      <c r="M33">
        <v>116</v>
      </c>
      <c r="N33">
        <v>72</v>
      </c>
      <c r="O33">
        <v>82</v>
      </c>
      <c r="P33">
        <v>183</v>
      </c>
      <c r="Q33">
        <v>74</v>
      </c>
      <c r="R33">
        <v>133</v>
      </c>
      <c r="S33">
        <v>57</v>
      </c>
      <c r="V33" t="s">
        <v>391</v>
      </c>
      <c r="W33" t="s">
        <v>179</v>
      </c>
      <c r="X33" t="s">
        <v>179</v>
      </c>
      <c r="Y33" t="s">
        <v>179</v>
      </c>
      <c r="AE33">
        <v>5</v>
      </c>
      <c r="AF33">
        <v>5</v>
      </c>
      <c r="AG33">
        <v>5</v>
      </c>
      <c r="AH33">
        <v>0</v>
      </c>
      <c r="AK33">
        <v>5</v>
      </c>
      <c r="AL33">
        <v>5</v>
      </c>
      <c r="AM33">
        <v>5</v>
      </c>
      <c r="AN33">
        <v>10</v>
      </c>
      <c r="AZ33" t="s">
        <v>392</v>
      </c>
      <c r="BA33">
        <v>2.92</v>
      </c>
      <c r="BB33">
        <v>68.400000000000006</v>
      </c>
      <c r="BC33">
        <v>4.42</v>
      </c>
      <c r="BD33">
        <v>90.9</v>
      </c>
      <c r="BE33">
        <v>66.06</v>
      </c>
      <c r="BF33">
        <v>5.81</v>
      </c>
      <c r="BG33" t="s">
        <v>203</v>
      </c>
      <c r="BH33" t="s">
        <v>179</v>
      </c>
      <c r="BI33" t="s">
        <v>179</v>
      </c>
    </row>
    <row r="34" spans="1:62">
      <c r="A34" s="1">
        <v>43440</v>
      </c>
      <c r="B34" t="s">
        <v>168</v>
      </c>
      <c r="C34" t="s">
        <v>232</v>
      </c>
      <c r="D34" t="s">
        <v>307</v>
      </c>
      <c r="E34" t="s">
        <v>472</v>
      </c>
      <c r="F34" t="s">
        <v>308</v>
      </c>
      <c r="G34" s="1">
        <f t="shared" si="0"/>
        <v>43440</v>
      </c>
      <c r="H34" t="s">
        <v>412</v>
      </c>
      <c r="I34" t="s">
        <v>473</v>
      </c>
      <c r="J34" t="s">
        <v>474</v>
      </c>
      <c r="K34">
        <v>167.2</v>
      </c>
      <c r="L34">
        <v>89</v>
      </c>
      <c r="M34">
        <v>118</v>
      </c>
      <c r="N34">
        <v>76</v>
      </c>
      <c r="O34">
        <v>101</v>
      </c>
      <c r="P34">
        <v>196</v>
      </c>
      <c r="Q34">
        <v>98.7</v>
      </c>
      <c r="R34">
        <v>159</v>
      </c>
      <c r="S34">
        <v>37</v>
      </c>
      <c r="V34" t="s">
        <v>391</v>
      </c>
      <c r="W34" t="s">
        <v>179</v>
      </c>
      <c r="X34" t="s">
        <v>179</v>
      </c>
      <c r="Y34" t="s">
        <v>179</v>
      </c>
      <c r="AE34">
        <v>10</v>
      </c>
      <c r="AF34">
        <v>10</v>
      </c>
      <c r="AG34">
        <v>5</v>
      </c>
      <c r="AH34">
        <v>10</v>
      </c>
      <c r="AK34">
        <v>10</v>
      </c>
      <c r="AL34">
        <v>0</v>
      </c>
      <c r="AM34">
        <v>5</v>
      </c>
      <c r="AN34">
        <v>10</v>
      </c>
      <c r="AZ34" t="s">
        <v>179</v>
      </c>
      <c r="BA34">
        <v>3.98</v>
      </c>
      <c r="BB34">
        <v>103.1</v>
      </c>
      <c r="BC34">
        <v>4.8499999999999996</v>
      </c>
      <c r="BD34">
        <v>100</v>
      </c>
      <c r="BE34">
        <v>82.06</v>
      </c>
      <c r="BF34">
        <v>8.7799999999999994</v>
      </c>
      <c r="BG34" t="s">
        <v>203</v>
      </c>
      <c r="BH34" t="s">
        <v>179</v>
      </c>
      <c r="BI34" t="s">
        <v>179</v>
      </c>
    </row>
    <row r="35" spans="1:62">
      <c r="A35" s="1">
        <v>43440</v>
      </c>
      <c r="B35" t="s">
        <v>168</v>
      </c>
      <c r="C35" t="s">
        <v>200</v>
      </c>
      <c r="D35" t="s">
        <v>475</v>
      </c>
      <c r="E35" t="s">
        <v>476</v>
      </c>
      <c r="F35" t="s">
        <v>477</v>
      </c>
      <c r="G35" s="1">
        <f t="shared" si="0"/>
        <v>43440</v>
      </c>
      <c r="H35" t="s">
        <v>192</v>
      </c>
      <c r="I35" t="s">
        <v>394</v>
      </c>
      <c r="J35" t="s">
        <v>395</v>
      </c>
      <c r="K35">
        <v>180</v>
      </c>
      <c r="L35">
        <v>76</v>
      </c>
      <c r="M35">
        <v>130</v>
      </c>
      <c r="N35">
        <v>80</v>
      </c>
      <c r="O35">
        <v>77</v>
      </c>
      <c r="P35">
        <v>147</v>
      </c>
      <c r="Q35">
        <v>83.7</v>
      </c>
      <c r="R35">
        <v>70</v>
      </c>
      <c r="S35">
        <v>47</v>
      </c>
      <c r="V35" t="s">
        <v>391</v>
      </c>
      <c r="W35" t="s">
        <v>407</v>
      </c>
      <c r="X35" t="s">
        <v>179</v>
      </c>
      <c r="Y35" t="s">
        <v>179</v>
      </c>
      <c r="AZ35" t="s">
        <v>179</v>
      </c>
      <c r="BA35">
        <v>3.5</v>
      </c>
      <c r="BB35">
        <v>87.7</v>
      </c>
      <c r="BC35">
        <v>4.88</v>
      </c>
      <c r="BD35">
        <v>93.5</v>
      </c>
      <c r="BE35">
        <v>71.72</v>
      </c>
      <c r="BF35">
        <v>8.81</v>
      </c>
      <c r="BG35" t="s">
        <v>203</v>
      </c>
    </row>
    <row r="36" spans="1:62">
      <c r="A36" s="1">
        <v>43440</v>
      </c>
      <c r="B36" t="s">
        <v>168</v>
      </c>
      <c r="C36" t="s">
        <v>232</v>
      </c>
      <c r="D36" t="s">
        <v>311</v>
      </c>
      <c r="E36" t="s">
        <v>478</v>
      </c>
      <c r="F36" t="s">
        <v>312</v>
      </c>
      <c r="G36" s="1">
        <f t="shared" si="0"/>
        <v>43440</v>
      </c>
      <c r="H36" t="s">
        <v>192</v>
      </c>
      <c r="I36" t="s">
        <v>422</v>
      </c>
      <c r="J36" t="s">
        <v>423</v>
      </c>
      <c r="K36">
        <v>166</v>
      </c>
      <c r="L36">
        <v>77.099999999999994</v>
      </c>
      <c r="M36">
        <v>116</v>
      </c>
      <c r="N36">
        <v>78</v>
      </c>
      <c r="O36">
        <v>97</v>
      </c>
      <c r="P36">
        <v>184</v>
      </c>
      <c r="Q36">
        <v>87.5</v>
      </c>
      <c r="R36">
        <v>83</v>
      </c>
      <c r="S36">
        <v>54</v>
      </c>
      <c r="V36" t="s">
        <v>391</v>
      </c>
      <c r="W36" t="s">
        <v>407</v>
      </c>
      <c r="X36" t="s">
        <v>179</v>
      </c>
      <c r="Y36" t="s">
        <v>179</v>
      </c>
      <c r="AE36">
        <v>5</v>
      </c>
      <c r="AF36">
        <v>5</v>
      </c>
      <c r="AG36">
        <v>0</v>
      </c>
      <c r="AH36">
        <v>5</v>
      </c>
      <c r="AK36">
        <v>10</v>
      </c>
      <c r="AL36">
        <v>5</v>
      </c>
      <c r="AM36">
        <v>5</v>
      </c>
      <c r="AN36">
        <v>5</v>
      </c>
      <c r="AZ36" t="s">
        <v>179</v>
      </c>
      <c r="BA36">
        <v>3.38</v>
      </c>
      <c r="BB36">
        <v>82.4</v>
      </c>
      <c r="BC36">
        <v>3.98</v>
      </c>
      <c r="BD36">
        <v>83.8</v>
      </c>
      <c r="BE36">
        <v>84.92</v>
      </c>
      <c r="BF36">
        <v>8.32</v>
      </c>
      <c r="BG36" t="s">
        <v>203</v>
      </c>
      <c r="BH36" t="s">
        <v>179</v>
      </c>
      <c r="BI36" t="s">
        <v>179</v>
      </c>
    </row>
    <row r="37" spans="1:62">
      <c r="A37" s="1">
        <v>43440</v>
      </c>
      <c r="B37" t="s">
        <v>168</v>
      </c>
      <c r="C37" t="s">
        <v>232</v>
      </c>
      <c r="D37" t="s">
        <v>313</v>
      </c>
      <c r="E37" t="s">
        <v>479</v>
      </c>
      <c r="F37" t="s">
        <v>314</v>
      </c>
      <c r="G37" s="1">
        <f t="shared" si="0"/>
        <v>43440</v>
      </c>
      <c r="H37" t="s">
        <v>388</v>
      </c>
      <c r="I37" t="s">
        <v>429</v>
      </c>
      <c r="J37" t="s">
        <v>430</v>
      </c>
      <c r="K37">
        <v>168.1</v>
      </c>
      <c r="L37">
        <v>82.5</v>
      </c>
      <c r="M37">
        <v>118</v>
      </c>
      <c r="N37">
        <v>78</v>
      </c>
      <c r="O37">
        <v>85</v>
      </c>
      <c r="P37">
        <v>258</v>
      </c>
      <c r="Q37">
        <v>90.6</v>
      </c>
      <c r="R37">
        <v>130</v>
      </c>
      <c r="S37">
        <v>51</v>
      </c>
      <c r="V37" t="s">
        <v>391</v>
      </c>
      <c r="W37" t="s">
        <v>179</v>
      </c>
      <c r="X37" t="s">
        <v>179</v>
      </c>
      <c r="Y37" t="s">
        <v>179</v>
      </c>
      <c r="AZ37" t="s">
        <v>392</v>
      </c>
      <c r="BA37">
        <v>3.22</v>
      </c>
      <c r="BB37">
        <v>79.7</v>
      </c>
      <c r="BC37">
        <v>3.79</v>
      </c>
      <c r="BD37">
        <v>77.8</v>
      </c>
      <c r="BE37">
        <v>84.96</v>
      </c>
      <c r="BF37">
        <v>8.74</v>
      </c>
      <c r="BG37" t="s">
        <v>203</v>
      </c>
    </row>
    <row r="38" spans="1:62">
      <c r="A38" s="1">
        <v>43440</v>
      </c>
      <c r="B38" t="s">
        <v>168</v>
      </c>
      <c r="C38" t="s">
        <v>317</v>
      </c>
      <c r="D38" t="s">
        <v>318</v>
      </c>
      <c r="E38" t="s">
        <v>480</v>
      </c>
      <c r="F38" t="s">
        <v>319</v>
      </c>
      <c r="G38" s="1">
        <f t="shared" si="0"/>
        <v>43440</v>
      </c>
      <c r="H38" t="s">
        <v>192</v>
      </c>
      <c r="I38" t="s">
        <v>394</v>
      </c>
      <c r="J38" t="s">
        <v>395</v>
      </c>
      <c r="K38">
        <v>170</v>
      </c>
      <c r="L38">
        <v>80</v>
      </c>
      <c r="M38">
        <v>118</v>
      </c>
      <c r="N38">
        <v>78</v>
      </c>
      <c r="O38">
        <v>98</v>
      </c>
      <c r="P38">
        <v>151</v>
      </c>
      <c r="Q38">
        <v>87.1</v>
      </c>
      <c r="R38">
        <v>71</v>
      </c>
      <c r="S38">
        <v>53</v>
      </c>
      <c r="V38" t="s">
        <v>391</v>
      </c>
      <c r="W38" t="s">
        <v>179</v>
      </c>
      <c r="X38" t="s">
        <v>179</v>
      </c>
      <c r="Y38" t="s">
        <v>179</v>
      </c>
      <c r="AZ38" t="s">
        <v>179</v>
      </c>
      <c r="BA38">
        <v>3.59</v>
      </c>
      <c r="BB38">
        <v>86.9</v>
      </c>
      <c r="BC38">
        <v>4.17</v>
      </c>
      <c r="BD38">
        <v>84.2</v>
      </c>
      <c r="BE38">
        <v>86.09</v>
      </c>
      <c r="BF38">
        <v>7.99</v>
      </c>
      <c r="BG38" t="s">
        <v>203</v>
      </c>
    </row>
    <row r="39" spans="1:62">
      <c r="A39" s="1">
        <v>43440</v>
      </c>
      <c r="B39" t="s">
        <v>168</v>
      </c>
      <c r="C39" t="s">
        <v>232</v>
      </c>
      <c r="D39" t="s">
        <v>320</v>
      </c>
      <c r="E39" t="s">
        <v>481</v>
      </c>
      <c r="F39" t="s">
        <v>321</v>
      </c>
      <c r="G39" s="1">
        <f t="shared" si="0"/>
        <v>43440</v>
      </c>
      <c r="H39" t="s">
        <v>192</v>
      </c>
      <c r="I39" t="s">
        <v>394</v>
      </c>
      <c r="J39" t="s">
        <v>395</v>
      </c>
      <c r="K39">
        <v>176</v>
      </c>
      <c r="L39">
        <v>83.6</v>
      </c>
      <c r="M39">
        <v>114</v>
      </c>
      <c r="N39">
        <v>76</v>
      </c>
      <c r="O39">
        <v>83</v>
      </c>
      <c r="P39">
        <v>195</v>
      </c>
      <c r="Q39">
        <v>90</v>
      </c>
      <c r="R39">
        <v>168</v>
      </c>
      <c r="S39">
        <v>47</v>
      </c>
      <c r="V39" t="s">
        <v>391</v>
      </c>
      <c r="W39" t="s">
        <v>407</v>
      </c>
      <c r="X39" t="s">
        <v>179</v>
      </c>
      <c r="Y39" t="s">
        <v>179</v>
      </c>
      <c r="AZ39" t="s">
        <v>179</v>
      </c>
      <c r="BA39">
        <v>5.19</v>
      </c>
      <c r="BB39">
        <v>118.2</v>
      </c>
      <c r="BC39">
        <v>6.12</v>
      </c>
      <c r="BD39">
        <v>115.5</v>
      </c>
      <c r="BE39">
        <v>84.8</v>
      </c>
      <c r="BF39">
        <v>11</v>
      </c>
      <c r="BG39" t="s">
        <v>203</v>
      </c>
    </row>
    <row r="40" spans="1:62">
      <c r="A40" s="1">
        <v>43440</v>
      </c>
      <c r="B40" t="s">
        <v>168</v>
      </c>
      <c r="C40" t="s">
        <v>232</v>
      </c>
      <c r="D40" t="s">
        <v>191</v>
      </c>
      <c r="E40" t="s">
        <v>482</v>
      </c>
      <c r="F40" t="s">
        <v>483</v>
      </c>
      <c r="G40" s="1">
        <f t="shared" si="0"/>
        <v>43440</v>
      </c>
      <c r="H40" t="s">
        <v>192</v>
      </c>
      <c r="I40" t="s">
        <v>484</v>
      </c>
      <c r="J40" t="s">
        <v>485</v>
      </c>
      <c r="K40">
        <v>160</v>
      </c>
      <c r="L40">
        <v>50.6</v>
      </c>
      <c r="M40">
        <v>110</v>
      </c>
      <c r="N40">
        <v>76</v>
      </c>
      <c r="O40">
        <v>85</v>
      </c>
      <c r="P40">
        <v>183</v>
      </c>
      <c r="Q40">
        <v>71.2</v>
      </c>
      <c r="R40">
        <v>85</v>
      </c>
      <c r="S40">
        <v>54</v>
      </c>
      <c r="V40" t="s">
        <v>391</v>
      </c>
      <c r="W40" t="s">
        <v>179</v>
      </c>
      <c r="X40" t="s">
        <v>179</v>
      </c>
      <c r="Y40" t="s">
        <v>179</v>
      </c>
      <c r="AZ40" t="s">
        <v>179</v>
      </c>
      <c r="BA40">
        <v>3.28</v>
      </c>
      <c r="BB40">
        <v>98.8</v>
      </c>
      <c r="BC40">
        <v>4.18</v>
      </c>
      <c r="BD40">
        <v>105.3</v>
      </c>
      <c r="BE40">
        <v>78.47</v>
      </c>
      <c r="BF40">
        <v>7.48</v>
      </c>
      <c r="BG40" t="s">
        <v>203</v>
      </c>
    </row>
    <row r="41" spans="1:62">
      <c r="A41" s="1">
        <v>43440</v>
      </c>
      <c r="B41" t="s">
        <v>168</v>
      </c>
      <c r="C41" t="s">
        <v>219</v>
      </c>
      <c r="D41" t="s">
        <v>324</v>
      </c>
      <c r="E41" t="s">
        <v>486</v>
      </c>
      <c r="F41" t="s">
        <v>325</v>
      </c>
      <c r="G41" s="1">
        <f t="shared" si="0"/>
        <v>43440</v>
      </c>
      <c r="H41" t="s">
        <v>192</v>
      </c>
      <c r="I41" t="s">
        <v>436</v>
      </c>
      <c r="J41" t="s">
        <v>437</v>
      </c>
      <c r="K41">
        <v>170.6</v>
      </c>
      <c r="L41">
        <v>67.900000000000006</v>
      </c>
      <c r="M41">
        <v>116</v>
      </c>
      <c r="N41">
        <v>76</v>
      </c>
      <c r="V41" t="s">
        <v>391</v>
      </c>
      <c r="AZ41" t="s">
        <v>179</v>
      </c>
      <c r="BA41">
        <v>4</v>
      </c>
      <c r="BB41">
        <v>92.8</v>
      </c>
      <c r="BC41">
        <v>4.5199999999999996</v>
      </c>
      <c r="BD41">
        <v>92.2</v>
      </c>
      <c r="BE41">
        <v>88.5</v>
      </c>
      <c r="BF41">
        <v>7.22</v>
      </c>
      <c r="BG41" t="s">
        <v>203</v>
      </c>
    </row>
    <row r="42" spans="1:62">
      <c r="A42" s="1">
        <v>43447</v>
      </c>
      <c r="B42" t="s">
        <v>168</v>
      </c>
      <c r="C42" t="s">
        <v>204</v>
      </c>
      <c r="D42" t="s">
        <v>328</v>
      </c>
      <c r="E42" t="s">
        <v>487</v>
      </c>
      <c r="F42">
        <v>364691</v>
      </c>
      <c r="G42" s="1">
        <f t="shared" si="0"/>
        <v>43447</v>
      </c>
      <c r="H42" t="s">
        <v>412</v>
      </c>
      <c r="I42" t="s">
        <v>442</v>
      </c>
      <c r="J42" t="s">
        <v>443</v>
      </c>
      <c r="K42">
        <v>174.9</v>
      </c>
      <c r="L42">
        <v>70.2</v>
      </c>
      <c r="M42">
        <v>120</v>
      </c>
      <c r="N42">
        <v>80</v>
      </c>
      <c r="O42">
        <v>110</v>
      </c>
      <c r="P42">
        <v>210</v>
      </c>
      <c r="Q42">
        <v>79</v>
      </c>
      <c r="R42">
        <v>219</v>
      </c>
      <c r="S42">
        <v>61</v>
      </c>
      <c r="V42" t="s">
        <v>391</v>
      </c>
      <c r="W42" t="s">
        <v>179</v>
      </c>
      <c r="X42" t="s">
        <v>179</v>
      </c>
      <c r="Y42" t="s">
        <v>179</v>
      </c>
      <c r="AZ42" t="s">
        <v>179</v>
      </c>
      <c r="BA42">
        <v>3.61</v>
      </c>
      <c r="BB42">
        <v>89.8</v>
      </c>
      <c r="BC42">
        <v>4.7</v>
      </c>
      <c r="BD42">
        <v>94.4</v>
      </c>
      <c r="BE42">
        <v>76.81</v>
      </c>
      <c r="BF42">
        <v>9.06</v>
      </c>
      <c r="BG42" t="s">
        <v>189</v>
      </c>
      <c r="BJ42" s="2" t="s">
        <v>332</v>
      </c>
    </row>
    <row r="43" spans="1:62">
      <c r="A43" s="1">
        <v>43451</v>
      </c>
      <c r="B43" t="s">
        <v>168</v>
      </c>
      <c r="C43" t="s">
        <v>333</v>
      </c>
      <c r="D43" t="s">
        <v>334</v>
      </c>
      <c r="E43" t="s">
        <v>488</v>
      </c>
      <c r="F43">
        <v>227843</v>
      </c>
      <c r="G43" s="1">
        <f t="shared" si="0"/>
        <v>43451</v>
      </c>
      <c r="H43" t="s">
        <v>192</v>
      </c>
      <c r="I43" t="s">
        <v>394</v>
      </c>
      <c r="J43" t="s">
        <v>395</v>
      </c>
      <c r="K43">
        <v>184.1</v>
      </c>
      <c r="L43">
        <v>74.5</v>
      </c>
      <c r="M43">
        <v>121</v>
      </c>
      <c r="N43">
        <v>82</v>
      </c>
      <c r="O43">
        <v>91</v>
      </c>
      <c r="P43">
        <v>216</v>
      </c>
      <c r="Q43">
        <v>79</v>
      </c>
      <c r="R43">
        <v>193</v>
      </c>
      <c r="S43">
        <v>40</v>
      </c>
      <c r="V43" t="s">
        <v>391</v>
      </c>
      <c r="W43" t="s">
        <v>407</v>
      </c>
      <c r="X43" t="s">
        <v>179</v>
      </c>
      <c r="Y43" t="s">
        <v>179</v>
      </c>
      <c r="AZ43" t="s">
        <v>179</v>
      </c>
      <c r="BA43">
        <v>4.0599999999999996</v>
      </c>
      <c r="BB43">
        <v>94</v>
      </c>
      <c r="BC43">
        <v>4.84</v>
      </c>
      <c r="BD43">
        <v>88.5</v>
      </c>
      <c r="BE43">
        <v>83.88</v>
      </c>
      <c r="BF43">
        <v>12.15</v>
      </c>
      <c r="BG43" t="s">
        <v>189</v>
      </c>
      <c r="BJ43" s="2" t="s">
        <v>338</v>
      </c>
    </row>
    <row r="44" spans="1:62">
      <c r="A44" s="1">
        <v>43451</v>
      </c>
      <c r="B44" t="s">
        <v>168</v>
      </c>
      <c r="C44" t="s">
        <v>339</v>
      </c>
      <c r="D44" t="s">
        <v>340</v>
      </c>
      <c r="E44" t="s">
        <v>489</v>
      </c>
      <c r="F44">
        <v>211337</v>
      </c>
      <c r="G44" s="1">
        <f t="shared" si="0"/>
        <v>43451</v>
      </c>
      <c r="H44" t="s">
        <v>192</v>
      </c>
      <c r="I44" t="s">
        <v>490</v>
      </c>
      <c r="J44" t="s">
        <v>395</v>
      </c>
      <c r="K44">
        <v>176.9</v>
      </c>
      <c r="L44">
        <v>76.900000000000006</v>
      </c>
      <c r="M44">
        <v>110</v>
      </c>
      <c r="N44">
        <v>71</v>
      </c>
      <c r="V44" t="s">
        <v>391</v>
      </c>
      <c r="AZ44" t="s">
        <v>179</v>
      </c>
      <c r="BA44">
        <v>3.48</v>
      </c>
      <c r="BB44">
        <v>85.7</v>
      </c>
      <c r="BC44">
        <v>4.74</v>
      </c>
      <c r="BD44">
        <v>92.2</v>
      </c>
      <c r="BE44">
        <v>73.42</v>
      </c>
      <c r="BF44">
        <v>8.15</v>
      </c>
      <c r="BG44" t="s">
        <v>189</v>
      </c>
      <c r="BJ44" s="2" t="s">
        <v>341</v>
      </c>
    </row>
    <row r="45" spans="1:62">
      <c r="A45" s="1">
        <v>43451</v>
      </c>
      <c r="B45" t="s">
        <v>168</v>
      </c>
      <c r="C45" t="s">
        <v>232</v>
      </c>
      <c r="D45" t="s">
        <v>342</v>
      </c>
      <c r="E45" t="s">
        <v>491</v>
      </c>
      <c r="F45" t="s">
        <v>343</v>
      </c>
      <c r="G45" s="1">
        <f t="shared" si="0"/>
        <v>43451</v>
      </c>
      <c r="H45" t="s">
        <v>404</v>
      </c>
      <c r="I45" t="s">
        <v>492</v>
      </c>
      <c r="J45" t="s">
        <v>493</v>
      </c>
      <c r="K45">
        <v>166.6</v>
      </c>
      <c r="L45">
        <v>112</v>
      </c>
      <c r="M45">
        <v>123</v>
      </c>
      <c r="N45">
        <v>65</v>
      </c>
      <c r="O45">
        <v>98</v>
      </c>
      <c r="P45">
        <v>190</v>
      </c>
      <c r="Q45">
        <v>120</v>
      </c>
      <c r="R45">
        <v>118</v>
      </c>
      <c r="S45">
        <v>58</v>
      </c>
      <c r="V45" t="s">
        <v>391</v>
      </c>
      <c r="W45" t="s">
        <v>179</v>
      </c>
      <c r="X45" t="s">
        <v>179</v>
      </c>
      <c r="Y45" t="s">
        <v>179</v>
      </c>
      <c r="AB45" t="s">
        <v>494</v>
      </c>
      <c r="AC45" t="s">
        <v>495</v>
      </c>
      <c r="AD45">
        <v>45</v>
      </c>
      <c r="AE45">
        <v>25</v>
      </c>
      <c r="AF45">
        <v>15</v>
      </c>
      <c r="AG45">
        <v>30</v>
      </c>
      <c r="AH45">
        <v>75</v>
      </c>
      <c r="AI45">
        <v>95</v>
      </c>
      <c r="AJ45">
        <v>25</v>
      </c>
      <c r="AK45">
        <v>25</v>
      </c>
      <c r="AL45">
        <v>20</v>
      </c>
      <c r="AM45">
        <v>15</v>
      </c>
      <c r="AN45">
        <v>20</v>
      </c>
      <c r="AO45">
        <v>35</v>
      </c>
      <c r="AP45">
        <v>35</v>
      </c>
      <c r="AQ45">
        <v>15</v>
      </c>
      <c r="AS45">
        <v>40</v>
      </c>
      <c r="AT45">
        <v>40</v>
      </c>
      <c r="AU45">
        <v>25</v>
      </c>
      <c r="AV45">
        <v>15</v>
      </c>
      <c r="AW45">
        <v>20</v>
      </c>
      <c r="AX45">
        <v>10</v>
      </c>
      <c r="AY45">
        <v>10</v>
      </c>
      <c r="AZ45" t="s">
        <v>392</v>
      </c>
      <c r="BA45">
        <v>3.23</v>
      </c>
      <c r="BB45">
        <v>84.1</v>
      </c>
      <c r="BC45">
        <v>3.89</v>
      </c>
      <c r="BD45">
        <v>76.7</v>
      </c>
      <c r="BE45">
        <v>83.03</v>
      </c>
      <c r="BF45">
        <v>6.66</v>
      </c>
      <c r="BG45" t="s">
        <v>345</v>
      </c>
      <c r="BH45" t="s">
        <v>179</v>
      </c>
      <c r="BI45" t="s">
        <v>179</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L129"/>
  <sheetViews>
    <sheetView workbookViewId="0">
      <selection activeCell="B70" sqref="B70:B71"/>
    </sheetView>
  </sheetViews>
  <sheetFormatPr defaultRowHeight="12"/>
  <cols>
    <col min="1" max="10" width="9" style="9"/>
    <col min="11" max="11" width="76.25" style="9" bestFit="1" customWidth="1"/>
    <col min="12" max="16384" width="9" style="9"/>
  </cols>
  <sheetData>
    <row r="1" spans="2:12" ht="20.25">
      <c r="B1" s="8" t="s">
        <v>496</v>
      </c>
      <c r="C1" s="8"/>
      <c r="D1" s="8"/>
      <c r="E1" s="8"/>
      <c r="F1" s="8"/>
      <c r="G1" s="8"/>
      <c r="H1" s="8"/>
      <c r="I1" s="8"/>
      <c r="J1" s="8"/>
      <c r="K1" s="8"/>
      <c r="L1" s="8"/>
    </row>
    <row r="2" spans="2:12">
      <c r="H2" s="10" t="s">
        <v>497</v>
      </c>
      <c r="I2" s="10"/>
      <c r="J2" s="10"/>
    </row>
    <row r="3" spans="2:12">
      <c r="B3" s="11" t="s">
        <v>498</v>
      </c>
      <c r="C3" s="11"/>
      <c r="D3" s="12" t="s">
        <v>168</v>
      </c>
      <c r="E3" s="12"/>
      <c r="F3" s="12"/>
      <c r="G3" s="12"/>
      <c r="H3" s="12"/>
      <c r="I3" s="12"/>
      <c r="J3" s="13"/>
      <c r="K3" s="14" t="s">
        <v>499</v>
      </c>
      <c r="L3" s="14"/>
    </row>
    <row r="4" spans="2:12">
      <c r="B4" s="15" t="s">
        <v>500</v>
      </c>
      <c r="C4" s="16" t="s">
        <v>501</v>
      </c>
      <c r="D4" s="16" t="s">
        <v>502</v>
      </c>
      <c r="E4" s="16" t="s">
        <v>503</v>
      </c>
      <c r="F4" s="17" t="s">
        <v>504</v>
      </c>
      <c r="G4" s="17" t="s">
        <v>505</v>
      </c>
      <c r="H4" s="16" t="s">
        <v>506</v>
      </c>
      <c r="I4" s="16" t="s">
        <v>507</v>
      </c>
      <c r="J4" s="16" t="s">
        <v>508</v>
      </c>
      <c r="K4" s="16" t="s">
        <v>509</v>
      </c>
      <c r="L4" s="18" t="s">
        <v>510</v>
      </c>
    </row>
    <row r="5" spans="2:12">
      <c r="B5" s="15" t="s">
        <v>511</v>
      </c>
      <c r="C5" s="16"/>
      <c r="D5" s="16"/>
      <c r="E5" s="16"/>
      <c r="F5" s="17" t="s">
        <v>512</v>
      </c>
      <c r="G5" s="17" t="s">
        <v>513</v>
      </c>
      <c r="H5" s="16"/>
      <c r="I5" s="16"/>
      <c r="J5" s="16"/>
      <c r="K5" s="16"/>
      <c r="L5" s="18" t="s">
        <v>514</v>
      </c>
    </row>
    <row r="6" spans="2:12">
      <c r="B6" s="19"/>
      <c r="C6" s="19"/>
      <c r="D6" s="19"/>
      <c r="E6" s="19"/>
      <c r="F6" s="19"/>
      <c r="G6" s="19"/>
      <c r="H6" s="19"/>
      <c r="I6" s="19"/>
      <c r="J6" s="19"/>
      <c r="K6" s="19"/>
      <c r="L6" s="20" t="s">
        <v>515</v>
      </c>
    </row>
    <row r="7" spans="2:12">
      <c r="B7" s="17" t="s">
        <v>200</v>
      </c>
      <c r="C7" s="17" t="s">
        <v>201</v>
      </c>
      <c r="D7" s="15" t="s">
        <v>516</v>
      </c>
      <c r="E7" s="15" t="s">
        <v>517</v>
      </c>
      <c r="F7" s="15" t="s">
        <v>518</v>
      </c>
      <c r="G7" s="15" t="s">
        <v>192</v>
      </c>
      <c r="H7" s="17"/>
      <c r="I7" s="17"/>
      <c r="J7" s="17"/>
      <c r="K7" s="17"/>
      <c r="L7" s="21"/>
    </row>
    <row r="8" spans="2:12">
      <c r="B8" s="17" t="s">
        <v>204</v>
      </c>
      <c r="C8" s="17" t="s">
        <v>205</v>
      </c>
      <c r="D8" s="15" t="s">
        <v>516</v>
      </c>
      <c r="E8" s="15" t="s">
        <v>519</v>
      </c>
      <c r="F8" s="15" t="s">
        <v>520</v>
      </c>
      <c r="G8" s="15" t="s">
        <v>135</v>
      </c>
      <c r="H8" s="17" t="s">
        <v>160</v>
      </c>
      <c r="I8" s="17" t="s">
        <v>521</v>
      </c>
      <c r="J8" s="17" t="s">
        <v>207</v>
      </c>
      <c r="K8" s="17" t="s">
        <v>522</v>
      </c>
      <c r="L8" s="21"/>
    </row>
    <row r="9" spans="2:12">
      <c r="B9" s="17" t="s">
        <v>209</v>
      </c>
      <c r="C9" s="17" t="s">
        <v>210</v>
      </c>
      <c r="D9" s="15" t="s">
        <v>516</v>
      </c>
      <c r="E9" s="15" t="s">
        <v>523</v>
      </c>
      <c r="F9" s="15" t="s">
        <v>520</v>
      </c>
      <c r="G9" s="15" t="s">
        <v>226</v>
      </c>
      <c r="H9" s="17" t="s">
        <v>162</v>
      </c>
      <c r="I9" s="17" t="s">
        <v>524</v>
      </c>
      <c r="J9" s="17" t="s">
        <v>271</v>
      </c>
      <c r="K9" s="17" t="s">
        <v>525</v>
      </c>
      <c r="L9" s="21"/>
    </row>
    <row r="10" spans="2:12">
      <c r="B10" s="17"/>
      <c r="C10" s="17"/>
      <c r="D10" s="15"/>
      <c r="E10" s="15"/>
      <c r="F10" s="15"/>
      <c r="G10" s="15"/>
      <c r="H10" s="17" t="s">
        <v>163</v>
      </c>
      <c r="I10" s="17" t="s">
        <v>526</v>
      </c>
      <c r="J10" s="17"/>
      <c r="K10" s="17"/>
      <c r="L10" s="21"/>
    </row>
    <row r="11" spans="2:12">
      <c r="B11" s="17"/>
      <c r="C11" s="17"/>
      <c r="D11" s="15"/>
      <c r="E11" s="15"/>
      <c r="F11" s="15"/>
      <c r="G11" s="15"/>
      <c r="H11" s="17" t="s">
        <v>164</v>
      </c>
      <c r="I11" s="17" t="s">
        <v>527</v>
      </c>
      <c r="J11" s="17"/>
      <c r="K11" s="17"/>
      <c r="L11" s="21"/>
    </row>
    <row r="12" spans="2:12">
      <c r="B12" s="17"/>
      <c r="C12" s="17"/>
      <c r="D12" s="15"/>
      <c r="E12" s="15"/>
      <c r="F12" s="15"/>
      <c r="G12" s="15" t="s">
        <v>212</v>
      </c>
      <c r="H12" s="17" t="s">
        <v>160</v>
      </c>
      <c r="I12" s="17" t="s">
        <v>528</v>
      </c>
      <c r="J12" s="17" t="s">
        <v>529</v>
      </c>
      <c r="K12" s="17" t="s">
        <v>530</v>
      </c>
      <c r="L12" s="21"/>
    </row>
    <row r="13" spans="2:12">
      <c r="B13" s="17"/>
      <c r="C13" s="17"/>
      <c r="D13" s="15"/>
      <c r="E13" s="15"/>
      <c r="F13" s="15"/>
      <c r="G13" s="15" t="s">
        <v>135</v>
      </c>
      <c r="H13" s="17"/>
      <c r="I13" s="17"/>
      <c r="J13" s="17" t="s">
        <v>222</v>
      </c>
      <c r="K13" s="17" t="s">
        <v>223</v>
      </c>
      <c r="L13" s="21"/>
    </row>
    <row r="14" spans="2:12">
      <c r="B14" s="17"/>
      <c r="C14" s="17"/>
      <c r="D14" s="15"/>
      <c r="E14" s="15"/>
      <c r="F14" s="15"/>
      <c r="G14" s="15" t="s">
        <v>135</v>
      </c>
      <c r="H14" s="17" t="s">
        <v>156</v>
      </c>
      <c r="I14" s="17" t="s">
        <v>531</v>
      </c>
      <c r="J14" s="17" t="s">
        <v>532</v>
      </c>
      <c r="K14" s="17" t="s">
        <v>533</v>
      </c>
      <c r="L14" s="21"/>
    </row>
    <row r="15" spans="2:12">
      <c r="B15" s="17"/>
      <c r="C15" s="17"/>
      <c r="D15" s="15"/>
      <c r="E15" s="15"/>
      <c r="F15" s="15"/>
      <c r="G15" s="15"/>
      <c r="H15" s="17" t="s">
        <v>157</v>
      </c>
      <c r="I15" s="17" t="s">
        <v>534</v>
      </c>
      <c r="J15" s="17"/>
      <c r="K15" s="17"/>
      <c r="L15" s="21"/>
    </row>
    <row r="16" spans="2:12">
      <c r="B16" s="17" t="s">
        <v>204</v>
      </c>
      <c r="C16" s="17" t="s">
        <v>328</v>
      </c>
      <c r="D16" s="15" t="s">
        <v>516</v>
      </c>
      <c r="E16" s="15" t="s">
        <v>535</v>
      </c>
      <c r="F16" s="15" t="s">
        <v>536</v>
      </c>
      <c r="G16" s="15" t="s">
        <v>226</v>
      </c>
      <c r="H16" s="17" t="s">
        <v>161</v>
      </c>
      <c r="I16" s="17" t="s">
        <v>537</v>
      </c>
      <c r="J16" s="17" t="s">
        <v>252</v>
      </c>
      <c r="K16" s="17" t="s">
        <v>253</v>
      </c>
      <c r="L16" s="21"/>
    </row>
    <row r="17" spans="2:12">
      <c r="B17" s="17"/>
      <c r="C17" s="17"/>
      <c r="D17" s="15"/>
      <c r="E17" s="15"/>
      <c r="F17" s="15"/>
      <c r="G17" s="15"/>
      <c r="H17" s="17" t="s">
        <v>165</v>
      </c>
      <c r="I17" s="17" t="s">
        <v>538</v>
      </c>
      <c r="J17" s="17"/>
      <c r="K17" s="17"/>
      <c r="L17" s="21"/>
    </row>
    <row r="18" spans="2:12">
      <c r="B18" s="17"/>
      <c r="C18" s="17"/>
      <c r="D18" s="15"/>
      <c r="E18" s="15"/>
      <c r="F18" s="15"/>
      <c r="G18" s="15"/>
      <c r="H18" s="17" t="s">
        <v>64</v>
      </c>
      <c r="I18" s="17" t="s">
        <v>539</v>
      </c>
      <c r="J18" s="17"/>
      <c r="K18" s="17"/>
      <c r="L18" s="21"/>
    </row>
    <row r="19" spans="2:12">
      <c r="B19" s="17"/>
      <c r="C19" s="17"/>
      <c r="D19" s="15"/>
      <c r="E19" s="15"/>
      <c r="F19" s="15"/>
      <c r="G19" s="15" t="s">
        <v>226</v>
      </c>
      <c r="H19" s="17" t="s">
        <v>162</v>
      </c>
      <c r="I19" s="17" t="s">
        <v>540</v>
      </c>
      <c r="J19" s="17" t="s">
        <v>271</v>
      </c>
      <c r="K19" s="17" t="s">
        <v>525</v>
      </c>
      <c r="L19" s="21"/>
    </row>
    <row r="20" spans="2:12">
      <c r="B20" s="17"/>
      <c r="C20" s="17"/>
      <c r="D20" s="15"/>
      <c r="E20" s="15"/>
      <c r="F20" s="15"/>
      <c r="G20" s="15"/>
      <c r="H20" s="17" t="s">
        <v>163</v>
      </c>
      <c r="I20" s="17" t="s">
        <v>523</v>
      </c>
      <c r="J20" s="17"/>
      <c r="K20" s="17"/>
      <c r="L20" s="21"/>
    </row>
    <row r="21" spans="2:12">
      <c r="B21" s="17"/>
      <c r="C21" s="17"/>
      <c r="D21" s="15"/>
      <c r="E21" s="15"/>
      <c r="F21" s="15"/>
      <c r="G21" s="15"/>
      <c r="H21" s="17" t="s">
        <v>164</v>
      </c>
      <c r="I21" s="17" t="s">
        <v>541</v>
      </c>
      <c r="J21" s="17"/>
      <c r="K21" s="17"/>
      <c r="L21" s="21"/>
    </row>
    <row r="22" spans="2:12">
      <c r="B22" s="17"/>
      <c r="C22" s="17"/>
      <c r="D22" s="15"/>
      <c r="E22" s="15"/>
      <c r="F22" s="15"/>
      <c r="G22" s="15" t="s">
        <v>226</v>
      </c>
      <c r="H22" s="17" t="s">
        <v>156</v>
      </c>
      <c r="I22" s="17" t="s">
        <v>542</v>
      </c>
      <c r="J22" s="17" t="s">
        <v>543</v>
      </c>
      <c r="K22" s="17" t="s">
        <v>544</v>
      </c>
      <c r="L22" s="21"/>
    </row>
    <row r="23" spans="2:12">
      <c r="B23" s="17"/>
      <c r="C23" s="17"/>
      <c r="D23" s="15"/>
      <c r="E23" s="15"/>
      <c r="F23" s="15"/>
      <c r="G23" s="15"/>
      <c r="H23" s="17" t="s">
        <v>157</v>
      </c>
      <c r="I23" s="17" t="s">
        <v>524</v>
      </c>
      <c r="J23" s="17"/>
      <c r="K23" s="17"/>
      <c r="L23" s="21"/>
    </row>
    <row r="24" spans="2:12">
      <c r="B24" s="17"/>
      <c r="C24" s="17"/>
      <c r="D24" s="15"/>
      <c r="E24" s="15"/>
      <c r="F24" s="15"/>
      <c r="G24" s="15"/>
      <c r="H24" s="17" t="s">
        <v>158</v>
      </c>
      <c r="I24" s="17" t="s">
        <v>331</v>
      </c>
      <c r="J24" s="17"/>
      <c r="K24" s="17"/>
      <c r="L24" s="21"/>
    </row>
    <row r="25" spans="2:12">
      <c r="B25" s="17"/>
      <c r="C25" s="17"/>
      <c r="D25" s="15"/>
      <c r="E25" s="15"/>
      <c r="F25" s="15"/>
      <c r="G25" s="15"/>
      <c r="H25" s="17" t="s">
        <v>100</v>
      </c>
      <c r="I25" s="17" t="s">
        <v>545</v>
      </c>
      <c r="J25" s="17"/>
      <c r="K25" s="17"/>
      <c r="L25" s="21"/>
    </row>
    <row r="26" spans="2:12">
      <c r="B26" s="17"/>
      <c r="C26" s="17"/>
      <c r="D26" s="15"/>
      <c r="E26" s="15"/>
      <c r="F26" s="15"/>
      <c r="G26" s="15"/>
      <c r="H26" s="17" t="s">
        <v>83</v>
      </c>
      <c r="I26" s="17" t="s">
        <v>546</v>
      </c>
      <c r="J26" s="17"/>
      <c r="K26" s="17"/>
      <c r="L26" s="21"/>
    </row>
    <row r="27" spans="2:12">
      <c r="B27" s="17"/>
      <c r="C27" s="17"/>
      <c r="D27" s="15"/>
      <c r="E27" s="15"/>
      <c r="F27" s="15"/>
      <c r="G27" s="15" t="s">
        <v>135</v>
      </c>
      <c r="H27" s="17" t="s">
        <v>156</v>
      </c>
      <c r="I27" s="17" t="s">
        <v>542</v>
      </c>
      <c r="J27" s="17" t="s">
        <v>532</v>
      </c>
      <c r="K27" s="17" t="s">
        <v>533</v>
      </c>
      <c r="L27" s="21"/>
    </row>
    <row r="28" spans="2:12">
      <c r="B28" s="17"/>
      <c r="C28" s="17"/>
      <c r="D28" s="15"/>
      <c r="E28" s="15"/>
      <c r="F28" s="15"/>
      <c r="G28" s="15"/>
      <c r="H28" s="17" t="s">
        <v>157</v>
      </c>
      <c r="I28" s="17" t="s">
        <v>524</v>
      </c>
      <c r="J28" s="17"/>
      <c r="K28" s="17"/>
      <c r="L28" s="21"/>
    </row>
    <row r="29" spans="2:12">
      <c r="B29" s="17"/>
      <c r="C29" s="17"/>
      <c r="D29" s="15"/>
      <c r="E29" s="15"/>
      <c r="F29" s="15"/>
      <c r="G29" s="15" t="s">
        <v>135</v>
      </c>
      <c r="H29" s="17" t="s">
        <v>160</v>
      </c>
      <c r="I29" s="17" t="s">
        <v>547</v>
      </c>
      <c r="J29" s="17" t="s">
        <v>207</v>
      </c>
      <c r="K29" s="17" t="s">
        <v>522</v>
      </c>
      <c r="L29" s="21"/>
    </row>
    <row r="30" spans="2:12">
      <c r="B30" s="17" t="s">
        <v>216</v>
      </c>
      <c r="C30" s="17" t="s">
        <v>217</v>
      </c>
      <c r="D30" s="15" t="s">
        <v>516</v>
      </c>
      <c r="E30" s="15" t="s">
        <v>548</v>
      </c>
      <c r="F30" s="15" t="s">
        <v>520</v>
      </c>
      <c r="G30" s="15" t="s">
        <v>192</v>
      </c>
      <c r="H30" s="17"/>
      <c r="I30" s="17"/>
      <c r="J30" s="17"/>
      <c r="K30" s="17"/>
      <c r="L30" s="21"/>
    </row>
    <row r="31" spans="2:12">
      <c r="B31" s="17" t="s">
        <v>219</v>
      </c>
      <c r="C31" s="17" t="s">
        <v>220</v>
      </c>
      <c r="D31" s="15" t="s">
        <v>516</v>
      </c>
      <c r="E31" s="15" t="s">
        <v>549</v>
      </c>
      <c r="F31" s="15" t="s">
        <v>550</v>
      </c>
      <c r="G31" s="15" t="s">
        <v>135</v>
      </c>
      <c r="H31" s="17"/>
      <c r="I31" s="17"/>
      <c r="J31" s="17" t="s">
        <v>222</v>
      </c>
      <c r="K31" s="17" t="s">
        <v>223</v>
      </c>
      <c r="L31" s="21"/>
    </row>
    <row r="32" spans="2:12">
      <c r="B32" s="17" t="s">
        <v>219</v>
      </c>
      <c r="C32" s="17" t="s">
        <v>224</v>
      </c>
      <c r="D32" s="15" t="s">
        <v>516</v>
      </c>
      <c r="E32" s="15" t="s">
        <v>551</v>
      </c>
      <c r="F32" s="15" t="s">
        <v>552</v>
      </c>
      <c r="G32" s="15" t="s">
        <v>226</v>
      </c>
      <c r="H32" s="17" t="s">
        <v>163</v>
      </c>
      <c r="I32" s="17" t="s">
        <v>540</v>
      </c>
      <c r="J32" s="17" t="s">
        <v>271</v>
      </c>
      <c r="K32" s="17" t="s">
        <v>525</v>
      </c>
      <c r="L32" s="21"/>
    </row>
    <row r="33" spans="2:12">
      <c r="B33" s="17"/>
      <c r="C33" s="17"/>
      <c r="D33" s="15"/>
      <c r="E33" s="15"/>
      <c r="F33" s="15"/>
      <c r="G33" s="15" t="s">
        <v>135</v>
      </c>
      <c r="H33" s="17"/>
      <c r="I33" s="17"/>
      <c r="J33" s="17" t="s">
        <v>222</v>
      </c>
      <c r="K33" s="17" t="s">
        <v>223</v>
      </c>
      <c r="L33" s="21"/>
    </row>
    <row r="34" spans="2:12">
      <c r="B34" s="17"/>
      <c r="C34" s="17"/>
      <c r="D34" s="15"/>
      <c r="E34" s="15"/>
      <c r="F34" s="15"/>
      <c r="G34" s="15" t="s">
        <v>135</v>
      </c>
      <c r="H34" s="17" t="s">
        <v>156</v>
      </c>
      <c r="I34" s="17" t="s">
        <v>553</v>
      </c>
      <c r="J34" s="17" t="s">
        <v>532</v>
      </c>
      <c r="K34" s="17" t="s">
        <v>533</v>
      </c>
      <c r="L34" s="21"/>
    </row>
    <row r="35" spans="2:12">
      <c r="B35" s="17"/>
      <c r="C35" s="17"/>
      <c r="D35" s="15"/>
      <c r="E35" s="15"/>
      <c r="F35" s="15"/>
      <c r="G35" s="15"/>
      <c r="H35" s="17" t="s">
        <v>157</v>
      </c>
      <c r="I35" s="17" t="s">
        <v>534</v>
      </c>
      <c r="J35" s="17"/>
      <c r="K35" s="17"/>
      <c r="L35" s="21"/>
    </row>
    <row r="36" spans="2:12">
      <c r="B36" s="17" t="s">
        <v>229</v>
      </c>
      <c r="C36" s="17" t="s">
        <v>230</v>
      </c>
      <c r="D36" s="15" t="s">
        <v>516</v>
      </c>
      <c r="E36" s="15" t="s">
        <v>554</v>
      </c>
      <c r="F36" s="15" t="s">
        <v>550</v>
      </c>
      <c r="G36" s="15" t="s">
        <v>192</v>
      </c>
      <c r="H36" s="17"/>
      <c r="I36" s="17"/>
      <c r="J36" s="17"/>
      <c r="K36" s="17"/>
      <c r="L36" s="21"/>
    </row>
    <row r="37" spans="2:12">
      <c r="B37" s="17" t="s">
        <v>232</v>
      </c>
      <c r="C37" s="17" t="s">
        <v>233</v>
      </c>
      <c r="D37" s="15" t="s">
        <v>516</v>
      </c>
      <c r="E37" s="15" t="s">
        <v>517</v>
      </c>
      <c r="F37" s="15" t="s">
        <v>520</v>
      </c>
      <c r="G37" s="15" t="s">
        <v>226</v>
      </c>
      <c r="H37" s="17" t="s">
        <v>162</v>
      </c>
      <c r="I37" s="17" t="s">
        <v>555</v>
      </c>
      <c r="J37" s="17" t="s">
        <v>271</v>
      </c>
      <c r="K37" s="17" t="s">
        <v>525</v>
      </c>
      <c r="L37" s="21"/>
    </row>
    <row r="38" spans="2:12">
      <c r="B38" s="17"/>
      <c r="C38" s="17"/>
      <c r="D38" s="15"/>
      <c r="E38" s="15"/>
      <c r="F38" s="15"/>
      <c r="G38" s="15"/>
      <c r="H38" s="17" t="s">
        <v>163</v>
      </c>
      <c r="I38" s="17" t="s">
        <v>556</v>
      </c>
      <c r="J38" s="17"/>
      <c r="K38" s="17"/>
      <c r="L38" s="21"/>
    </row>
    <row r="39" spans="2:12">
      <c r="B39" s="17"/>
      <c r="C39" s="17"/>
      <c r="D39" s="15"/>
      <c r="E39" s="15"/>
      <c r="F39" s="15"/>
      <c r="G39" s="15"/>
      <c r="H39" s="17" t="s">
        <v>164</v>
      </c>
      <c r="I39" s="17" t="s">
        <v>557</v>
      </c>
      <c r="J39" s="17"/>
      <c r="K39" s="17"/>
      <c r="L39" s="21"/>
    </row>
    <row r="40" spans="2:12">
      <c r="B40" s="17"/>
      <c r="C40" s="17"/>
      <c r="D40" s="15"/>
      <c r="E40" s="15"/>
      <c r="F40" s="15"/>
      <c r="G40" s="15" t="s">
        <v>135</v>
      </c>
      <c r="H40" s="17"/>
      <c r="I40" s="17"/>
      <c r="J40" s="17" t="s">
        <v>222</v>
      </c>
      <c r="K40" s="17" t="s">
        <v>223</v>
      </c>
      <c r="L40" s="21"/>
    </row>
    <row r="41" spans="2:12">
      <c r="B41" s="17"/>
      <c r="C41" s="17"/>
      <c r="D41" s="15"/>
      <c r="E41" s="15"/>
      <c r="F41" s="15"/>
      <c r="G41" s="15" t="s">
        <v>135</v>
      </c>
      <c r="H41" s="17" t="s">
        <v>156</v>
      </c>
      <c r="I41" s="17" t="s">
        <v>558</v>
      </c>
      <c r="J41" s="17" t="s">
        <v>532</v>
      </c>
      <c r="K41" s="17" t="s">
        <v>533</v>
      </c>
      <c r="L41" s="21"/>
    </row>
    <row r="42" spans="2:12">
      <c r="B42" s="17"/>
      <c r="C42" s="17"/>
      <c r="D42" s="15"/>
      <c r="E42" s="15"/>
      <c r="F42" s="15"/>
      <c r="G42" s="15"/>
      <c r="H42" s="17" t="s">
        <v>157</v>
      </c>
      <c r="I42" s="17" t="s">
        <v>559</v>
      </c>
      <c r="J42" s="17"/>
      <c r="K42" s="17"/>
      <c r="L42" s="21"/>
    </row>
    <row r="43" spans="2:12">
      <c r="B43" s="17"/>
      <c r="C43" s="17"/>
      <c r="D43" s="15"/>
      <c r="E43" s="15"/>
      <c r="F43" s="15"/>
      <c r="G43" s="15" t="s">
        <v>135</v>
      </c>
      <c r="H43" s="17" t="s">
        <v>160</v>
      </c>
      <c r="I43" s="17" t="s">
        <v>560</v>
      </c>
      <c r="J43" s="17" t="s">
        <v>207</v>
      </c>
      <c r="K43" s="17" t="s">
        <v>522</v>
      </c>
      <c r="L43" s="21"/>
    </row>
    <row r="44" spans="2:12">
      <c r="B44" s="17" t="s">
        <v>232</v>
      </c>
      <c r="C44" s="17" t="s">
        <v>237</v>
      </c>
      <c r="D44" s="15" t="s">
        <v>516</v>
      </c>
      <c r="E44" s="15" t="s">
        <v>517</v>
      </c>
      <c r="F44" s="15" t="s">
        <v>561</v>
      </c>
      <c r="G44" s="15" t="s">
        <v>135</v>
      </c>
      <c r="H44" s="17"/>
      <c r="I44" s="17"/>
      <c r="J44" s="17" t="s">
        <v>222</v>
      </c>
      <c r="K44" s="17" t="s">
        <v>223</v>
      </c>
      <c r="L44" s="21"/>
    </row>
    <row r="45" spans="2:12">
      <c r="B45" s="17"/>
      <c r="C45" s="17"/>
      <c r="D45" s="15"/>
      <c r="E45" s="15"/>
      <c r="F45" s="15"/>
      <c r="G45" s="15" t="s">
        <v>135</v>
      </c>
      <c r="H45" s="17" t="s">
        <v>160</v>
      </c>
      <c r="I45" s="17" t="s">
        <v>521</v>
      </c>
      <c r="J45" s="17" t="s">
        <v>207</v>
      </c>
      <c r="K45" s="17" t="s">
        <v>522</v>
      </c>
      <c r="L45" s="21"/>
    </row>
    <row r="46" spans="2:12">
      <c r="B46" s="17" t="s">
        <v>239</v>
      </c>
      <c r="C46" s="17" t="s">
        <v>240</v>
      </c>
      <c r="D46" s="15" t="s">
        <v>516</v>
      </c>
      <c r="E46" s="15" t="s">
        <v>562</v>
      </c>
      <c r="F46" s="15"/>
      <c r="G46" s="15" t="s">
        <v>135</v>
      </c>
      <c r="H46" s="17"/>
      <c r="I46" s="17"/>
      <c r="J46" s="17" t="s">
        <v>222</v>
      </c>
      <c r="K46" s="17" t="s">
        <v>223</v>
      </c>
      <c r="L46" s="21"/>
    </row>
    <row r="47" spans="2:12">
      <c r="B47" s="17" t="s">
        <v>219</v>
      </c>
      <c r="C47" s="17" t="s">
        <v>242</v>
      </c>
      <c r="D47" s="15" t="s">
        <v>516</v>
      </c>
      <c r="E47" s="15" t="s">
        <v>523</v>
      </c>
      <c r="F47" s="15" t="s">
        <v>552</v>
      </c>
      <c r="G47" s="15" t="s">
        <v>135</v>
      </c>
      <c r="H47" s="17" t="s">
        <v>164</v>
      </c>
      <c r="I47" s="17" t="s">
        <v>563</v>
      </c>
      <c r="J47" s="17" t="s">
        <v>564</v>
      </c>
      <c r="K47" s="17" t="s">
        <v>565</v>
      </c>
      <c r="L47" s="21"/>
    </row>
    <row r="48" spans="2:12">
      <c r="B48" s="17"/>
      <c r="C48" s="17"/>
      <c r="D48" s="15"/>
      <c r="E48" s="15"/>
      <c r="F48" s="15"/>
      <c r="G48" s="15" t="s">
        <v>172</v>
      </c>
      <c r="H48" s="17" t="s">
        <v>156</v>
      </c>
      <c r="I48" s="17" t="s">
        <v>542</v>
      </c>
      <c r="J48" s="17" t="s">
        <v>566</v>
      </c>
      <c r="K48" s="17" t="s">
        <v>567</v>
      </c>
      <c r="L48" s="21"/>
    </row>
    <row r="49" spans="2:12">
      <c r="B49" s="17"/>
      <c r="C49" s="17"/>
      <c r="D49" s="15"/>
      <c r="E49" s="15"/>
      <c r="F49" s="15"/>
      <c r="G49" s="15"/>
      <c r="H49" s="17" t="s">
        <v>157</v>
      </c>
      <c r="I49" s="17" t="s">
        <v>559</v>
      </c>
      <c r="J49" s="17"/>
      <c r="K49" s="17"/>
      <c r="L49" s="21"/>
    </row>
    <row r="50" spans="2:12">
      <c r="B50" s="17"/>
      <c r="C50" s="17"/>
      <c r="D50" s="15"/>
      <c r="E50" s="15"/>
      <c r="F50" s="15"/>
      <c r="G50" s="15" t="s">
        <v>172</v>
      </c>
      <c r="H50" s="17" t="s">
        <v>160</v>
      </c>
      <c r="I50" s="17" t="s">
        <v>568</v>
      </c>
      <c r="J50" s="17" t="s">
        <v>569</v>
      </c>
      <c r="K50" s="17" t="s">
        <v>570</v>
      </c>
      <c r="L50" s="21"/>
    </row>
    <row r="51" spans="2:12">
      <c r="B51" s="17" t="s">
        <v>232</v>
      </c>
      <c r="C51" s="17" t="s">
        <v>246</v>
      </c>
      <c r="D51" s="15" t="s">
        <v>516</v>
      </c>
      <c r="E51" s="15" t="s">
        <v>540</v>
      </c>
      <c r="F51" s="15" t="s">
        <v>571</v>
      </c>
      <c r="G51" s="15" t="s">
        <v>226</v>
      </c>
      <c r="H51" s="17" t="s">
        <v>163</v>
      </c>
      <c r="I51" s="17" t="s">
        <v>523</v>
      </c>
      <c r="J51" s="17" t="s">
        <v>271</v>
      </c>
      <c r="K51" s="17" t="s">
        <v>525</v>
      </c>
      <c r="L51" s="21"/>
    </row>
    <row r="52" spans="2:12">
      <c r="B52" s="17"/>
      <c r="C52" s="17"/>
      <c r="D52" s="15"/>
      <c r="E52" s="15"/>
      <c r="F52" s="15"/>
      <c r="G52" s="15"/>
      <c r="H52" s="17" t="s">
        <v>164</v>
      </c>
      <c r="I52" s="17" t="s">
        <v>572</v>
      </c>
      <c r="J52" s="17"/>
      <c r="K52" s="17"/>
      <c r="L52" s="21"/>
    </row>
    <row r="53" spans="2:12">
      <c r="B53" s="17"/>
      <c r="C53" s="17"/>
      <c r="D53" s="15"/>
      <c r="E53" s="15"/>
      <c r="F53" s="15"/>
      <c r="G53" s="15" t="s">
        <v>226</v>
      </c>
      <c r="H53" s="17" t="s">
        <v>100</v>
      </c>
      <c r="I53" s="17" t="s">
        <v>573</v>
      </c>
      <c r="J53" s="17" t="s">
        <v>543</v>
      </c>
      <c r="K53" s="17" t="s">
        <v>544</v>
      </c>
      <c r="L53" s="21"/>
    </row>
    <row r="54" spans="2:12">
      <c r="B54" s="17"/>
      <c r="C54" s="17"/>
      <c r="D54" s="15"/>
      <c r="E54" s="15"/>
      <c r="F54" s="15"/>
      <c r="G54" s="15"/>
      <c r="H54" s="17" t="s">
        <v>83</v>
      </c>
      <c r="I54" s="17" t="s">
        <v>546</v>
      </c>
      <c r="J54" s="17"/>
      <c r="K54" s="17"/>
      <c r="L54" s="21"/>
    </row>
    <row r="55" spans="2:12">
      <c r="B55" s="17"/>
      <c r="C55" s="17"/>
      <c r="D55" s="15"/>
      <c r="E55" s="15"/>
      <c r="F55" s="15"/>
      <c r="G55" s="15" t="s">
        <v>135</v>
      </c>
      <c r="H55" s="17"/>
      <c r="I55" s="17"/>
      <c r="J55" s="17" t="s">
        <v>222</v>
      </c>
      <c r="K55" s="17" t="s">
        <v>223</v>
      </c>
      <c r="L55" s="21"/>
    </row>
    <row r="56" spans="2:12">
      <c r="B56" s="17" t="s">
        <v>232</v>
      </c>
      <c r="C56" s="17" t="s">
        <v>250</v>
      </c>
      <c r="D56" s="15" t="s">
        <v>516</v>
      </c>
      <c r="E56" s="15" t="s">
        <v>574</v>
      </c>
      <c r="F56" s="15" t="s">
        <v>550</v>
      </c>
      <c r="G56" s="15" t="s">
        <v>226</v>
      </c>
      <c r="H56" s="17" t="s">
        <v>165</v>
      </c>
      <c r="I56" s="17" t="s">
        <v>575</v>
      </c>
      <c r="J56" s="17" t="s">
        <v>252</v>
      </c>
      <c r="K56" s="17" t="s">
        <v>253</v>
      </c>
      <c r="L56" s="21"/>
    </row>
    <row r="57" spans="2:12">
      <c r="B57" s="17"/>
      <c r="C57" s="17"/>
      <c r="D57" s="15"/>
      <c r="E57" s="15"/>
      <c r="F57" s="15"/>
      <c r="G57" s="15"/>
      <c r="H57" s="17" t="s">
        <v>166</v>
      </c>
      <c r="I57" s="17" t="s">
        <v>576</v>
      </c>
      <c r="J57" s="17"/>
      <c r="K57" s="17"/>
      <c r="L57" s="21"/>
    </row>
    <row r="58" spans="2:12">
      <c r="B58" s="17" t="s">
        <v>232</v>
      </c>
      <c r="C58" s="17" t="s">
        <v>254</v>
      </c>
      <c r="D58" s="15" t="s">
        <v>516</v>
      </c>
      <c r="E58" s="15" t="s">
        <v>577</v>
      </c>
      <c r="F58" s="15" t="s">
        <v>550</v>
      </c>
      <c r="G58" s="15" t="s">
        <v>135</v>
      </c>
      <c r="H58" s="17"/>
      <c r="I58" s="17"/>
      <c r="J58" s="17" t="s">
        <v>222</v>
      </c>
      <c r="K58" s="17" t="s">
        <v>223</v>
      </c>
      <c r="L58" s="21"/>
    </row>
    <row r="59" spans="2:12">
      <c r="B59" s="17" t="s">
        <v>219</v>
      </c>
      <c r="C59" s="17" t="s">
        <v>256</v>
      </c>
      <c r="D59" s="15" t="s">
        <v>516</v>
      </c>
      <c r="E59" s="15" t="s">
        <v>540</v>
      </c>
      <c r="F59" s="15" t="s">
        <v>578</v>
      </c>
      <c r="G59" s="15" t="s">
        <v>135</v>
      </c>
      <c r="H59" s="17"/>
      <c r="I59" s="17"/>
      <c r="J59" s="17" t="s">
        <v>222</v>
      </c>
      <c r="K59" s="17" t="s">
        <v>223</v>
      </c>
      <c r="L59" s="21"/>
    </row>
    <row r="60" spans="2:12">
      <c r="B60" s="17"/>
      <c r="C60" s="17"/>
      <c r="D60" s="15"/>
      <c r="E60" s="15"/>
      <c r="F60" s="15"/>
      <c r="G60" s="15" t="s">
        <v>135</v>
      </c>
      <c r="H60" s="17" t="s">
        <v>156</v>
      </c>
      <c r="I60" s="17" t="s">
        <v>553</v>
      </c>
      <c r="J60" s="17" t="s">
        <v>532</v>
      </c>
      <c r="K60" s="17" t="s">
        <v>533</v>
      </c>
      <c r="L60" s="21"/>
    </row>
    <row r="61" spans="2:12">
      <c r="B61" s="17"/>
      <c r="C61" s="17"/>
      <c r="D61" s="15"/>
      <c r="E61" s="15"/>
      <c r="F61" s="15"/>
      <c r="G61" s="15"/>
      <c r="H61" s="17" t="s">
        <v>157</v>
      </c>
      <c r="I61" s="17" t="s">
        <v>524</v>
      </c>
      <c r="J61" s="17"/>
      <c r="K61" s="17"/>
      <c r="L61" s="21"/>
    </row>
    <row r="62" spans="2:12">
      <c r="B62" s="17" t="s">
        <v>169</v>
      </c>
      <c r="C62" s="17" t="s">
        <v>170</v>
      </c>
      <c r="D62" s="15" t="s">
        <v>516</v>
      </c>
      <c r="E62" s="15" t="s">
        <v>579</v>
      </c>
      <c r="F62" s="15" t="s">
        <v>580</v>
      </c>
      <c r="G62" s="15" t="s">
        <v>135</v>
      </c>
      <c r="H62" s="17"/>
      <c r="I62" s="17"/>
      <c r="J62" s="17" t="s">
        <v>222</v>
      </c>
      <c r="K62" s="17" t="s">
        <v>223</v>
      </c>
      <c r="L62" s="21"/>
    </row>
    <row r="63" spans="2:12">
      <c r="B63" s="17"/>
      <c r="C63" s="17"/>
      <c r="D63" s="15"/>
      <c r="E63" s="15"/>
      <c r="F63" s="15"/>
      <c r="G63" s="15" t="s">
        <v>172</v>
      </c>
      <c r="H63" s="17" t="s">
        <v>156</v>
      </c>
      <c r="I63" s="17" t="s">
        <v>581</v>
      </c>
      <c r="J63" s="17" t="s">
        <v>566</v>
      </c>
      <c r="K63" s="17" t="s">
        <v>582</v>
      </c>
      <c r="L63" s="21"/>
    </row>
    <row r="64" spans="2:12">
      <c r="B64" s="17"/>
      <c r="C64" s="17"/>
      <c r="D64" s="15"/>
      <c r="E64" s="15"/>
      <c r="F64" s="15"/>
      <c r="G64" s="15"/>
      <c r="H64" s="17" t="s">
        <v>157</v>
      </c>
      <c r="I64" s="17" t="s">
        <v>559</v>
      </c>
      <c r="J64" s="17"/>
      <c r="K64" s="17"/>
      <c r="L64" s="21"/>
    </row>
    <row r="65" spans="2:12">
      <c r="B65" s="17" t="s">
        <v>333</v>
      </c>
      <c r="C65" s="17" t="s">
        <v>334</v>
      </c>
      <c r="D65" s="15" t="s">
        <v>516</v>
      </c>
      <c r="E65" s="15" t="s">
        <v>583</v>
      </c>
      <c r="F65" s="15" t="s">
        <v>571</v>
      </c>
      <c r="G65" s="15" t="s">
        <v>135</v>
      </c>
      <c r="H65" s="17" t="s">
        <v>156</v>
      </c>
      <c r="I65" s="17" t="s">
        <v>584</v>
      </c>
      <c r="J65" s="17" t="s">
        <v>532</v>
      </c>
      <c r="K65" s="17" t="s">
        <v>533</v>
      </c>
      <c r="L65" s="21"/>
    </row>
    <row r="66" spans="2:12">
      <c r="B66" s="17"/>
      <c r="C66" s="17"/>
      <c r="D66" s="15"/>
      <c r="E66" s="15"/>
      <c r="F66" s="15"/>
      <c r="G66" s="15"/>
      <c r="H66" s="17" t="s">
        <v>157</v>
      </c>
      <c r="I66" s="17" t="s">
        <v>559</v>
      </c>
      <c r="J66" s="17"/>
      <c r="K66" s="17"/>
      <c r="L66" s="21"/>
    </row>
    <row r="67" spans="2:12">
      <c r="B67" s="17"/>
      <c r="C67" s="17"/>
      <c r="D67" s="15"/>
      <c r="E67" s="15"/>
      <c r="F67" s="15"/>
      <c r="G67" s="15" t="s">
        <v>135</v>
      </c>
      <c r="H67" s="17" t="s">
        <v>156</v>
      </c>
      <c r="I67" s="17" t="s">
        <v>584</v>
      </c>
      <c r="J67" s="17" t="s">
        <v>585</v>
      </c>
      <c r="K67" s="17" t="s">
        <v>586</v>
      </c>
      <c r="L67" s="21"/>
    </row>
    <row r="68" spans="2:12">
      <c r="B68" s="17"/>
      <c r="C68" s="17"/>
      <c r="D68" s="15"/>
      <c r="E68" s="15"/>
      <c r="F68" s="15"/>
      <c r="G68" s="15"/>
      <c r="H68" s="17" t="s">
        <v>157</v>
      </c>
      <c r="I68" s="17" t="s">
        <v>559</v>
      </c>
      <c r="J68" s="17"/>
      <c r="K68" s="17"/>
      <c r="L68" s="21"/>
    </row>
    <row r="69" spans="2:12">
      <c r="B69" s="17"/>
      <c r="C69" s="17"/>
      <c r="D69" s="15"/>
      <c r="E69" s="15"/>
      <c r="F69" s="15"/>
      <c r="G69" s="15"/>
      <c r="H69" s="17" t="s">
        <v>158</v>
      </c>
      <c r="I69" s="17" t="s">
        <v>331</v>
      </c>
      <c r="J69" s="17"/>
      <c r="K69" s="17"/>
      <c r="L69" s="21"/>
    </row>
    <row r="70" spans="2:12">
      <c r="B70" s="17" t="s">
        <v>204</v>
      </c>
      <c r="C70" s="17" t="s">
        <v>260</v>
      </c>
      <c r="D70" s="15" t="s">
        <v>516</v>
      </c>
      <c r="E70" s="15" t="s">
        <v>554</v>
      </c>
      <c r="F70" s="15" t="s">
        <v>550</v>
      </c>
      <c r="G70" s="15" t="s">
        <v>192</v>
      </c>
      <c r="H70" s="17"/>
      <c r="I70" s="17"/>
      <c r="J70" s="17"/>
      <c r="K70" s="17"/>
      <c r="L70" s="21"/>
    </row>
    <row r="71" spans="2:12">
      <c r="B71" s="17" t="s">
        <v>204</v>
      </c>
      <c r="C71" s="17" t="s">
        <v>263</v>
      </c>
      <c r="D71" s="15" t="s">
        <v>516</v>
      </c>
      <c r="E71" s="15" t="s">
        <v>587</v>
      </c>
      <c r="F71" s="15" t="s">
        <v>520</v>
      </c>
      <c r="G71" s="15" t="s">
        <v>192</v>
      </c>
      <c r="H71" s="17"/>
      <c r="I71" s="17"/>
      <c r="J71" s="17"/>
      <c r="K71" s="17"/>
      <c r="L71" s="21"/>
    </row>
    <row r="72" spans="2:12">
      <c r="B72" s="17" t="s">
        <v>200</v>
      </c>
      <c r="C72" s="17" t="s">
        <v>265</v>
      </c>
      <c r="D72" s="15" t="s">
        <v>516</v>
      </c>
      <c r="E72" s="15" t="s">
        <v>574</v>
      </c>
      <c r="F72" s="15" t="s">
        <v>520</v>
      </c>
      <c r="G72" s="15" t="s">
        <v>135</v>
      </c>
      <c r="H72" s="17"/>
      <c r="I72" s="17"/>
      <c r="J72" s="17" t="s">
        <v>267</v>
      </c>
      <c r="K72" s="17" t="s">
        <v>268</v>
      </c>
      <c r="L72" s="21"/>
    </row>
    <row r="73" spans="2:12">
      <c r="B73" s="17" t="s">
        <v>195</v>
      </c>
      <c r="C73" s="17" t="s">
        <v>196</v>
      </c>
      <c r="D73" s="15" t="s">
        <v>516</v>
      </c>
      <c r="E73" s="15" t="s">
        <v>588</v>
      </c>
      <c r="F73" s="15" t="s">
        <v>589</v>
      </c>
      <c r="G73" s="15" t="s">
        <v>135</v>
      </c>
      <c r="H73" s="17"/>
      <c r="I73" s="17"/>
      <c r="J73" s="17" t="s">
        <v>222</v>
      </c>
      <c r="K73" s="17" t="s">
        <v>223</v>
      </c>
      <c r="L73" s="21"/>
    </row>
    <row r="74" spans="2:12">
      <c r="B74" s="17"/>
      <c r="C74" s="17"/>
      <c r="D74" s="15"/>
      <c r="E74" s="15"/>
      <c r="F74" s="15"/>
      <c r="G74" s="15" t="s">
        <v>135</v>
      </c>
      <c r="H74" s="17" t="s">
        <v>156</v>
      </c>
      <c r="I74" s="17" t="s">
        <v>531</v>
      </c>
      <c r="J74" s="17" t="s">
        <v>532</v>
      </c>
      <c r="K74" s="17" t="s">
        <v>533</v>
      </c>
      <c r="L74" s="21"/>
    </row>
    <row r="75" spans="2:12">
      <c r="B75" s="17"/>
      <c r="C75" s="17"/>
      <c r="D75" s="15"/>
      <c r="E75" s="15"/>
      <c r="F75" s="15"/>
      <c r="G75" s="15" t="s">
        <v>135</v>
      </c>
      <c r="H75" s="17"/>
      <c r="I75" s="17"/>
      <c r="J75" s="17" t="s">
        <v>267</v>
      </c>
      <c r="K75" s="17" t="s">
        <v>268</v>
      </c>
      <c r="L75" s="21"/>
    </row>
    <row r="76" spans="2:12">
      <c r="B76" s="17" t="s">
        <v>229</v>
      </c>
      <c r="C76" s="17" t="s">
        <v>269</v>
      </c>
      <c r="D76" s="15" t="s">
        <v>516</v>
      </c>
      <c r="E76" s="15" t="s">
        <v>540</v>
      </c>
      <c r="F76" s="15" t="s">
        <v>590</v>
      </c>
      <c r="G76" s="15" t="s">
        <v>226</v>
      </c>
      <c r="H76" s="17" t="s">
        <v>162</v>
      </c>
      <c r="I76" s="17" t="s">
        <v>588</v>
      </c>
      <c r="J76" s="17" t="s">
        <v>271</v>
      </c>
      <c r="K76" s="17" t="s">
        <v>525</v>
      </c>
      <c r="L76" s="21"/>
    </row>
    <row r="77" spans="2:12">
      <c r="B77" s="17"/>
      <c r="C77" s="17"/>
      <c r="D77" s="15"/>
      <c r="E77" s="15"/>
      <c r="F77" s="15"/>
      <c r="G77" s="15"/>
      <c r="H77" s="17" t="s">
        <v>163</v>
      </c>
      <c r="I77" s="17" t="s">
        <v>588</v>
      </c>
      <c r="J77" s="17"/>
      <c r="K77" s="17"/>
      <c r="L77" s="21"/>
    </row>
    <row r="78" spans="2:12">
      <c r="B78" s="17"/>
      <c r="C78" s="17"/>
      <c r="D78" s="15"/>
      <c r="E78" s="15"/>
      <c r="F78" s="15"/>
      <c r="G78" s="15"/>
      <c r="H78" s="17" t="s">
        <v>164</v>
      </c>
      <c r="I78" s="17" t="s">
        <v>539</v>
      </c>
      <c r="J78" s="17"/>
      <c r="K78" s="17"/>
      <c r="L78" s="21"/>
    </row>
    <row r="79" spans="2:12">
      <c r="B79" s="17" t="s">
        <v>232</v>
      </c>
      <c r="C79" s="17" t="s">
        <v>273</v>
      </c>
      <c r="D79" s="15" t="s">
        <v>516</v>
      </c>
      <c r="E79" s="15" t="s">
        <v>576</v>
      </c>
      <c r="F79" s="15" t="s">
        <v>561</v>
      </c>
      <c r="G79" s="15" t="s">
        <v>135</v>
      </c>
      <c r="H79" s="17" t="s">
        <v>160</v>
      </c>
      <c r="I79" s="17" t="s">
        <v>547</v>
      </c>
      <c r="J79" s="17" t="s">
        <v>207</v>
      </c>
      <c r="K79" s="17" t="s">
        <v>522</v>
      </c>
      <c r="L79" s="21"/>
    </row>
    <row r="80" spans="2:12">
      <c r="B80" s="17" t="s">
        <v>232</v>
      </c>
      <c r="C80" s="17" t="s">
        <v>275</v>
      </c>
      <c r="D80" s="15" t="s">
        <v>516</v>
      </c>
      <c r="E80" s="15" t="s">
        <v>591</v>
      </c>
      <c r="F80" s="15" t="s">
        <v>552</v>
      </c>
      <c r="G80" s="15" t="s">
        <v>135</v>
      </c>
      <c r="H80" s="17"/>
      <c r="I80" s="17"/>
      <c r="J80" s="17" t="s">
        <v>222</v>
      </c>
      <c r="K80" s="17" t="s">
        <v>223</v>
      </c>
      <c r="L80" s="21"/>
    </row>
    <row r="81" spans="2:12">
      <c r="B81" s="17"/>
      <c r="C81" s="17"/>
      <c r="D81" s="15"/>
      <c r="E81" s="15"/>
      <c r="F81" s="15"/>
      <c r="G81" s="15" t="s">
        <v>135</v>
      </c>
      <c r="H81" s="17" t="s">
        <v>156</v>
      </c>
      <c r="I81" s="17" t="s">
        <v>531</v>
      </c>
      <c r="J81" s="17" t="s">
        <v>532</v>
      </c>
      <c r="K81" s="17" t="s">
        <v>533</v>
      </c>
      <c r="L81" s="21"/>
    </row>
    <row r="82" spans="2:12">
      <c r="B82" s="17"/>
      <c r="C82" s="17"/>
      <c r="D82" s="15"/>
      <c r="E82" s="15"/>
      <c r="F82" s="15"/>
      <c r="G82" s="15"/>
      <c r="H82" s="17" t="s">
        <v>157</v>
      </c>
      <c r="I82" s="17" t="s">
        <v>524</v>
      </c>
      <c r="J82" s="17"/>
      <c r="K82" s="17"/>
      <c r="L82" s="21"/>
    </row>
    <row r="83" spans="2:12">
      <c r="B83" s="17" t="s">
        <v>200</v>
      </c>
      <c r="C83" s="17" t="s">
        <v>277</v>
      </c>
      <c r="D83" s="15" t="s">
        <v>516</v>
      </c>
      <c r="E83" s="15" t="s">
        <v>592</v>
      </c>
      <c r="F83" s="15" t="s">
        <v>593</v>
      </c>
      <c r="G83" s="15" t="s">
        <v>226</v>
      </c>
      <c r="H83" s="17" t="s">
        <v>163</v>
      </c>
      <c r="I83" s="17" t="s">
        <v>594</v>
      </c>
      <c r="J83" s="17" t="s">
        <v>271</v>
      </c>
      <c r="K83" s="17" t="s">
        <v>525</v>
      </c>
      <c r="L83" s="21"/>
    </row>
    <row r="84" spans="2:12">
      <c r="B84" s="17" t="s">
        <v>200</v>
      </c>
      <c r="C84" s="17" t="s">
        <v>279</v>
      </c>
      <c r="D84" s="15" t="s">
        <v>516</v>
      </c>
      <c r="E84" s="15" t="s">
        <v>562</v>
      </c>
      <c r="F84" s="15" t="s">
        <v>595</v>
      </c>
      <c r="G84" s="15" t="s">
        <v>192</v>
      </c>
      <c r="H84" s="17"/>
      <c r="I84" s="17"/>
      <c r="J84" s="17"/>
      <c r="K84" s="17"/>
      <c r="L84" s="21"/>
    </row>
    <row r="85" spans="2:12">
      <c r="B85" s="17" t="s">
        <v>209</v>
      </c>
      <c r="C85" s="17" t="s">
        <v>281</v>
      </c>
      <c r="D85" s="15" t="s">
        <v>516</v>
      </c>
      <c r="E85" s="15" t="s">
        <v>554</v>
      </c>
      <c r="F85" s="15" t="s">
        <v>596</v>
      </c>
      <c r="G85" s="15" t="s">
        <v>135</v>
      </c>
      <c r="H85" s="17" t="s">
        <v>156</v>
      </c>
      <c r="I85" s="17" t="s">
        <v>553</v>
      </c>
      <c r="J85" s="17" t="s">
        <v>532</v>
      </c>
      <c r="K85" s="17" t="s">
        <v>533</v>
      </c>
      <c r="L85" s="21"/>
    </row>
    <row r="86" spans="2:12">
      <c r="B86" s="17"/>
      <c r="C86" s="17"/>
      <c r="D86" s="15"/>
      <c r="E86" s="15"/>
      <c r="F86" s="15"/>
      <c r="G86" s="15"/>
      <c r="H86" s="17" t="s">
        <v>157</v>
      </c>
      <c r="I86" s="17" t="s">
        <v>559</v>
      </c>
      <c r="J86" s="17"/>
      <c r="K86" s="17"/>
      <c r="L86" s="21"/>
    </row>
    <row r="87" spans="2:12">
      <c r="B87" s="17"/>
      <c r="C87" s="17"/>
      <c r="D87" s="15"/>
      <c r="E87" s="15"/>
      <c r="F87" s="15"/>
      <c r="G87" s="15" t="s">
        <v>135</v>
      </c>
      <c r="H87" s="17" t="s">
        <v>163</v>
      </c>
      <c r="I87" s="17" t="s">
        <v>517</v>
      </c>
      <c r="J87" s="17" t="s">
        <v>564</v>
      </c>
      <c r="K87" s="17" t="s">
        <v>565</v>
      </c>
      <c r="L87" s="21"/>
    </row>
    <row r="88" spans="2:12">
      <c r="B88" s="17" t="s">
        <v>232</v>
      </c>
      <c r="C88" s="17" t="s">
        <v>285</v>
      </c>
      <c r="D88" s="15" t="s">
        <v>516</v>
      </c>
      <c r="E88" s="15" t="s">
        <v>577</v>
      </c>
      <c r="F88" s="15" t="s">
        <v>518</v>
      </c>
      <c r="G88" s="15" t="s">
        <v>192</v>
      </c>
      <c r="H88" s="17"/>
      <c r="I88" s="17"/>
      <c r="J88" s="17"/>
      <c r="K88" s="17"/>
      <c r="L88" s="21"/>
    </row>
    <row r="89" spans="2:12">
      <c r="B89" s="17" t="s">
        <v>219</v>
      </c>
      <c r="C89" s="17" t="s">
        <v>287</v>
      </c>
      <c r="D89" s="15" t="s">
        <v>516</v>
      </c>
      <c r="E89" s="15" t="s">
        <v>554</v>
      </c>
      <c r="F89" s="15" t="s">
        <v>550</v>
      </c>
      <c r="G89" s="15" t="s">
        <v>135</v>
      </c>
      <c r="H89" s="17"/>
      <c r="I89" s="17"/>
      <c r="J89" s="17" t="s">
        <v>222</v>
      </c>
      <c r="K89" s="17" t="s">
        <v>223</v>
      </c>
      <c r="L89" s="21"/>
    </row>
    <row r="90" spans="2:12">
      <c r="B90" s="17"/>
      <c r="C90" s="17"/>
      <c r="D90" s="15"/>
      <c r="E90" s="15"/>
      <c r="F90" s="15"/>
      <c r="G90" s="15" t="s">
        <v>135</v>
      </c>
      <c r="H90" s="17" t="s">
        <v>156</v>
      </c>
      <c r="I90" s="17" t="s">
        <v>553</v>
      </c>
      <c r="J90" s="17" t="s">
        <v>532</v>
      </c>
      <c r="K90" s="17" t="s">
        <v>533</v>
      </c>
      <c r="L90" s="21"/>
    </row>
    <row r="91" spans="2:12">
      <c r="B91" s="17"/>
      <c r="C91" s="17"/>
      <c r="D91" s="15"/>
      <c r="E91" s="15"/>
      <c r="F91" s="15"/>
      <c r="G91" s="15"/>
      <c r="H91" s="17" t="s">
        <v>157</v>
      </c>
      <c r="I91" s="17" t="s">
        <v>559</v>
      </c>
      <c r="J91" s="17"/>
      <c r="K91" s="17"/>
      <c r="L91" s="21"/>
    </row>
    <row r="92" spans="2:12">
      <c r="B92" s="17"/>
      <c r="C92" s="17"/>
      <c r="D92" s="15"/>
      <c r="E92" s="15"/>
      <c r="F92" s="15"/>
      <c r="G92" s="15" t="s">
        <v>135</v>
      </c>
      <c r="H92" s="17" t="s">
        <v>163</v>
      </c>
      <c r="I92" s="17" t="s">
        <v>597</v>
      </c>
      <c r="J92" s="17" t="s">
        <v>564</v>
      </c>
      <c r="K92" s="17" t="s">
        <v>565</v>
      </c>
      <c r="L92" s="21"/>
    </row>
    <row r="93" spans="2:12">
      <c r="B93" s="17"/>
      <c r="C93" s="17"/>
      <c r="D93" s="15"/>
      <c r="E93" s="15"/>
      <c r="F93" s="15"/>
      <c r="G93" s="15" t="s">
        <v>135</v>
      </c>
      <c r="H93" s="17" t="s">
        <v>160</v>
      </c>
      <c r="I93" s="17" t="s">
        <v>598</v>
      </c>
      <c r="J93" s="17" t="s">
        <v>207</v>
      </c>
      <c r="K93" s="17" t="s">
        <v>522</v>
      </c>
      <c r="L93" s="21"/>
    </row>
    <row r="94" spans="2:12">
      <c r="B94" s="17" t="s">
        <v>232</v>
      </c>
      <c r="C94" s="17" t="s">
        <v>342</v>
      </c>
      <c r="D94" s="15" t="s">
        <v>516</v>
      </c>
      <c r="E94" s="15" t="s">
        <v>576</v>
      </c>
      <c r="F94" s="15" t="s">
        <v>599</v>
      </c>
      <c r="G94" s="15" t="s">
        <v>135</v>
      </c>
      <c r="H94" s="17"/>
      <c r="I94" s="17"/>
      <c r="J94" s="17" t="s">
        <v>222</v>
      </c>
      <c r="K94" s="17" t="s">
        <v>223</v>
      </c>
      <c r="L94" s="21"/>
    </row>
    <row r="95" spans="2:12">
      <c r="B95" s="17"/>
      <c r="C95" s="17"/>
      <c r="D95" s="15"/>
      <c r="E95" s="15"/>
      <c r="F95" s="15"/>
      <c r="G95" s="15" t="s">
        <v>135</v>
      </c>
      <c r="H95" s="17" t="s">
        <v>156</v>
      </c>
      <c r="I95" s="17" t="s">
        <v>581</v>
      </c>
      <c r="J95" s="17" t="s">
        <v>532</v>
      </c>
      <c r="K95" s="17" t="s">
        <v>533</v>
      </c>
      <c r="L95" s="21"/>
    </row>
    <row r="96" spans="2:12">
      <c r="B96" s="17" t="s">
        <v>239</v>
      </c>
      <c r="C96" s="17" t="s">
        <v>291</v>
      </c>
      <c r="D96" s="15" t="s">
        <v>516</v>
      </c>
      <c r="E96" s="15" t="s">
        <v>576</v>
      </c>
      <c r="F96" s="15"/>
      <c r="G96" s="15" t="s">
        <v>135</v>
      </c>
      <c r="H96" s="17"/>
      <c r="I96" s="17"/>
      <c r="J96" s="17" t="s">
        <v>222</v>
      </c>
      <c r="K96" s="17" t="s">
        <v>223</v>
      </c>
      <c r="L96" s="21"/>
    </row>
    <row r="97" spans="2:12">
      <c r="B97" s="17"/>
      <c r="C97" s="17"/>
      <c r="D97" s="15"/>
      <c r="E97" s="15"/>
      <c r="F97" s="15"/>
      <c r="G97" s="15" t="s">
        <v>135</v>
      </c>
      <c r="H97" s="17" t="s">
        <v>163</v>
      </c>
      <c r="I97" s="17" t="s">
        <v>597</v>
      </c>
      <c r="J97" s="17" t="s">
        <v>564</v>
      </c>
      <c r="K97" s="17" t="s">
        <v>565</v>
      </c>
      <c r="L97" s="21"/>
    </row>
    <row r="98" spans="2:12">
      <c r="B98" s="17" t="s">
        <v>183</v>
      </c>
      <c r="C98" s="17" t="s">
        <v>184</v>
      </c>
      <c r="D98" s="15" t="s">
        <v>516</v>
      </c>
      <c r="E98" s="15" t="s">
        <v>600</v>
      </c>
      <c r="F98" s="15" t="s">
        <v>601</v>
      </c>
      <c r="G98" s="15" t="s">
        <v>135</v>
      </c>
      <c r="H98" s="17"/>
      <c r="I98" s="17"/>
      <c r="J98" s="17" t="s">
        <v>222</v>
      </c>
      <c r="K98" s="17" t="s">
        <v>223</v>
      </c>
      <c r="L98" s="21"/>
    </row>
    <row r="99" spans="2:12">
      <c r="B99" s="17"/>
      <c r="C99" s="17"/>
      <c r="D99" s="15"/>
      <c r="E99" s="15"/>
      <c r="F99" s="15"/>
      <c r="G99" s="15" t="s">
        <v>135</v>
      </c>
      <c r="H99" s="17" t="s">
        <v>160</v>
      </c>
      <c r="I99" s="17" t="s">
        <v>553</v>
      </c>
      <c r="J99" s="17" t="s">
        <v>207</v>
      </c>
      <c r="K99" s="17" t="s">
        <v>522</v>
      </c>
      <c r="L99" s="21"/>
    </row>
    <row r="100" spans="2:12">
      <c r="B100" s="17" t="s">
        <v>232</v>
      </c>
      <c r="C100" s="17" t="s">
        <v>295</v>
      </c>
      <c r="D100" s="15" t="s">
        <v>516</v>
      </c>
      <c r="E100" s="15" t="s">
        <v>549</v>
      </c>
      <c r="F100" s="15" t="s">
        <v>596</v>
      </c>
      <c r="G100" s="15" t="s">
        <v>135</v>
      </c>
      <c r="H100" s="17"/>
      <c r="I100" s="17"/>
      <c r="J100" s="17" t="s">
        <v>222</v>
      </c>
      <c r="K100" s="17" t="s">
        <v>223</v>
      </c>
      <c r="L100" s="21"/>
    </row>
    <row r="101" spans="2:12">
      <c r="B101" s="17" t="s">
        <v>200</v>
      </c>
      <c r="C101" s="17" t="s">
        <v>297</v>
      </c>
      <c r="D101" s="15" t="s">
        <v>516</v>
      </c>
      <c r="E101" s="15" t="s">
        <v>602</v>
      </c>
      <c r="F101" s="15" t="s">
        <v>520</v>
      </c>
      <c r="G101" s="15" t="s">
        <v>192</v>
      </c>
      <c r="H101" s="17"/>
      <c r="I101" s="17"/>
      <c r="J101" s="17"/>
      <c r="K101" s="17"/>
      <c r="L101" s="21"/>
    </row>
    <row r="102" spans="2:12">
      <c r="B102" s="17" t="s">
        <v>232</v>
      </c>
      <c r="C102" s="17" t="s">
        <v>299</v>
      </c>
      <c r="D102" s="15" t="s">
        <v>516</v>
      </c>
      <c r="E102" s="15" t="s">
        <v>587</v>
      </c>
      <c r="F102" s="15" t="s">
        <v>520</v>
      </c>
      <c r="G102" s="15" t="s">
        <v>135</v>
      </c>
      <c r="H102" s="17"/>
      <c r="I102" s="17"/>
      <c r="J102" s="17" t="s">
        <v>222</v>
      </c>
      <c r="K102" s="17" t="s">
        <v>223</v>
      </c>
      <c r="L102" s="21"/>
    </row>
    <row r="103" spans="2:12">
      <c r="B103" s="17"/>
      <c r="C103" s="17"/>
      <c r="D103" s="15"/>
      <c r="E103" s="15"/>
      <c r="F103" s="15"/>
      <c r="G103" s="15" t="s">
        <v>135</v>
      </c>
      <c r="H103" s="17" t="s">
        <v>163</v>
      </c>
      <c r="I103" s="17" t="s">
        <v>597</v>
      </c>
      <c r="J103" s="17" t="s">
        <v>564</v>
      </c>
      <c r="K103" s="17" t="s">
        <v>565</v>
      </c>
      <c r="L103" s="21"/>
    </row>
    <row r="104" spans="2:12">
      <c r="B104" s="17"/>
      <c r="C104" s="17"/>
      <c r="D104" s="15"/>
      <c r="E104" s="15"/>
      <c r="F104" s="15"/>
      <c r="G104" s="15" t="s">
        <v>135</v>
      </c>
      <c r="H104" s="17" t="s">
        <v>160</v>
      </c>
      <c r="I104" s="17" t="s">
        <v>603</v>
      </c>
      <c r="J104" s="17" t="s">
        <v>207</v>
      </c>
      <c r="K104" s="17" t="s">
        <v>522</v>
      </c>
      <c r="L104" s="21"/>
    </row>
    <row r="105" spans="2:12">
      <c r="B105" s="17" t="s">
        <v>200</v>
      </c>
      <c r="C105" s="17" t="s">
        <v>303</v>
      </c>
      <c r="D105" s="15" t="s">
        <v>516</v>
      </c>
      <c r="E105" s="15" t="s">
        <v>604</v>
      </c>
      <c r="F105" s="15" t="s">
        <v>552</v>
      </c>
      <c r="G105" s="15" t="s">
        <v>135</v>
      </c>
      <c r="H105" s="17"/>
      <c r="I105" s="17"/>
      <c r="J105" s="17" t="s">
        <v>222</v>
      </c>
      <c r="K105" s="17" t="s">
        <v>223</v>
      </c>
      <c r="L105" s="21"/>
    </row>
    <row r="106" spans="2:12">
      <c r="B106" s="17"/>
      <c r="C106" s="17"/>
      <c r="D106" s="15"/>
      <c r="E106" s="15"/>
      <c r="F106" s="15"/>
      <c r="G106" s="15" t="s">
        <v>135</v>
      </c>
      <c r="H106" s="17" t="s">
        <v>163</v>
      </c>
      <c r="I106" s="17" t="s">
        <v>591</v>
      </c>
      <c r="J106" s="17" t="s">
        <v>564</v>
      </c>
      <c r="K106" s="17" t="s">
        <v>565</v>
      </c>
      <c r="L106" s="21"/>
    </row>
    <row r="107" spans="2:12">
      <c r="B107" s="17" t="s">
        <v>209</v>
      </c>
      <c r="C107" s="17" t="s">
        <v>305</v>
      </c>
      <c r="D107" s="15" t="s">
        <v>516</v>
      </c>
      <c r="E107" s="15" t="s">
        <v>548</v>
      </c>
      <c r="F107" s="15" t="s">
        <v>552</v>
      </c>
      <c r="G107" s="15" t="s">
        <v>135</v>
      </c>
      <c r="H107" s="17"/>
      <c r="I107" s="17"/>
      <c r="J107" s="17" t="s">
        <v>222</v>
      </c>
      <c r="K107" s="17" t="s">
        <v>223</v>
      </c>
      <c r="L107" s="21"/>
    </row>
    <row r="108" spans="2:12">
      <c r="B108" s="17" t="s">
        <v>232</v>
      </c>
      <c r="C108" s="17" t="s">
        <v>307</v>
      </c>
      <c r="D108" s="15" t="s">
        <v>516</v>
      </c>
      <c r="E108" s="15" t="s">
        <v>576</v>
      </c>
      <c r="F108" s="15" t="s">
        <v>599</v>
      </c>
      <c r="G108" s="15" t="s">
        <v>226</v>
      </c>
      <c r="H108" s="17" t="s">
        <v>163</v>
      </c>
      <c r="I108" s="17" t="s">
        <v>594</v>
      </c>
      <c r="J108" s="17" t="s">
        <v>271</v>
      </c>
      <c r="K108" s="17" t="s">
        <v>525</v>
      </c>
      <c r="L108" s="21"/>
    </row>
    <row r="109" spans="2:12">
      <c r="B109" s="17"/>
      <c r="C109" s="17"/>
      <c r="D109" s="15"/>
      <c r="E109" s="15"/>
      <c r="F109" s="15"/>
      <c r="G109" s="15" t="s">
        <v>135</v>
      </c>
      <c r="H109" s="17"/>
      <c r="I109" s="17"/>
      <c r="J109" s="17" t="s">
        <v>222</v>
      </c>
      <c r="K109" s="17" t="s">
        <v>223</v>
      </c>
      <c r="L109" s="21"/>
    </row>
    <row r="110" spans="2:12">
      <c r="B110" s="17"/>
      <c r="C110" s="17"/>
      <c r="D110" s="15"/>
      <c r="E110" s="15"/>
      <c r="F110" s="15"/>
      <c r="G110" s="15" t="s">
        <v>135</v>
      </c>
      <c r="H110" s="17" t="s">
        <v>160</v>
      </c>
      <c r="I110" s="17" t="s">
        <v>605</v>
      </c>
      <c r="J110" s="17" t="s">
        <v>207</v>
      </c>
      <c r="K110" s="17" t="s">
        <v>522</v>
      </c>
      <c r="L110" s="21"/>
    </row>
    <row r="111" spans="2:12">
      <c r="B111" s="17" t="s">
        <v>339</v>
      </c>
      <c r="C111" s="17" t="s">
        <v>340</v>
      </c>
      <c r="D111" s="15" t="s">
        <v>516</v>
      </c>
      <c r="E111" s="15" t="s">
        <v>600</v>
      </c>
      <c r="F111" s="15" t="s">
        <v>601</v>
      </c>
      <c r="G111" s="15" t="s">
        <v>135</v>
      </c>
      <c r="H111" s="17" t="s">
        <v>160</v>
      </c>
      <c r="I111" s="17" t="s">
        <v>606</v>
      </c>
      <c r="J111" s="17" t="s">
        <v>207</v>
      </c>
      <c r="K111" s="17" t="s">
        <v>522</v>
      </c>
      <c r="L111" s="21"/>
    </row>
    <row r="112" spans="2:12">
      <c r="B112" s="17" t="s">
        <v>232</v>
      </c>
      <c r="C112" s="17" t="s">
        <v>311</v>
      </c>
      <c r="D112" s="15" t="s">
        <v>516</v>
      </c>
      <c r="E112" s="15" t="s">
        <v>602</v>
      </c>
      <c r="F112" s="15" t="s">
        <v>590</v>
      </c>
      <c r="G112" s="15" t="s">
        <v>135</v>
      </c>
      <c r="H112" s="17"/>
      <c r="I112" s="17"/>
      <c r="J112" s="17" t="s">
        <v>222</v>
      </c>
      <c r="K112" s="17" t="s">
        <v>223</v>
      </c>
      <c r="L112" s="21"/>
    </row>
    <row r="113" spans="2:12">
      <c r="B113" s="17" t="s">
        <v>232</v>
      </c>
      <c r="C113" s="17" t="s">
        <v>313</v>
      </c>
      <c r="D113" s="15" t="s">
        <v>516</v>
      </c>
      <c r="E113" s="15" t="s">
        <v>549</v>
      </c>
      <c r="F113" s="15" t="s">
        <v>550</v>
      </c>
      <c r="G113" s="15" t="s">
        <v>226</v>
      </c>
      <c r="H113" s="17" t="s">
        <v>162</v>
      </c>
      <c r="I113" s="17" t="s">
        <v>607</v>
      </c>
      <c r="J113" s="17" t="s">
        <v>271</v>
      </c>
      <c r="K113" s="17" t="s">
        <v>525</v>
      </c>
      <c r="L113" s="21"/>
    </row>
    <row r="114" spans="2:12">
      <c r="B114" s="17"/>
      <c r="C114" s="17"/>
      <c r="D114" s="15"/>
      <c r="E114" s="15"/>
      <c r="F114" s="15"/>
      <c r="G114" s="15"/>
      <c r="H114" s="17" t="s">
        <v>163</v>
      </c>
      <c r="I114" s="17" t="s">
        <v>608</v>
      </c>
      <c r="J114" s="17"/>
      <c r="K114" s="17"/>
      <c r="L114" s="21"/>
    </row>
    <row r="115" spans="2:12">
      <c r="B115" s="17"/>
      <c r="C115" s="17"/>
      <c r="D115" s="15"/>
      <c r="E115" s="15"/>
      <c r="F115" s="15"/>
      <c r="G115" s="15"/>
      <c r="H115" s="17" t="s">
        <v>164</v>
      </c>
      <c r="I115" s="17" t="s">
        <v>609</v>
      </c>
      <c r="J115" s="17"/>
      <c r="K115" s="17"/>
      <c r="L115" s="21"/>
    </row>
    <row r="116" spans="2:12">
      <c r="B116" s="17"/>
      <c r="C116" s="17"/>
      <c r="D116" s="15"/>
      <c r="E116" s="15"/>
      <c r="F116" s="15"/>
      <c r="G116" s="15" t="s">
        <v>135</v>
      </c>
      <c r="H116" s="17"/>
      <c r="I116" s="17"/>
      <c r="J116" s="17" t="s">
        <v>222</v>
      </c>
      <c r="K116" s="17" t="s">
        <v>223</v>
      </c>
      <c r="L116" s="21"/>
    </row>
    <row r="117" spans="2:12">
      <c r="B117" s="17" t="s">
        <v>317</v>
      </c>
      <c r="C117" s="17" t="s">
        <v>318</v>
      </c>
      <c r="D117" s="15" t="s">
        <v>516</v>
      </c>
      <c r="E117" s="15" t="s">
        <v>549</v>
      </c>
      <c r="F117" s="15" t="s">
        <v>550</v>
      </c>
      <c r="G117" s="15" t="s">
        <v>135</v>
      </c>
      <c r="H117" s="17"/>
      <c r="I117" s="17"/>
      <c r="J117" s="17" t="s">
        <v>222</v>
      </c>
      <c r="K117" s="17" t="s">
        <v>223</v>
      </c>
      <c r="L117" s="21"/>
    </row>
    <row r="118" spans="2:12">
      <c r="B118" s="17"/>
      <c r="C118" s="17"/>
      <c r="D118" s="15"/>
      <c r="E118" s="15"/>
      <c r="F118" s="15"/>
      <c r="G118" s="15" t="s">
        <v>135</v>
      </c>
      <c r="H118" s="17" t="s">
        <v>163</v>
      </c>
      <c r="I118" s="17" t="s">
        <v>591</v>
      </c>
      <c r="J118" s="17" t="s">
        <v>564</v>
      </c>
      <c r="K118" s="17" t="s">
        <v>565</v>
      </c>
      <c r="L118" s="21"/>
    </row>
    <row r="119" spans="2:12">
      <c r="B119" s="17" t="s">
        <v>232</v>
      </c>
      <c r="C119" s="17" t="s">
        <v>320</v>
      </c>
      <c r="D119" s="15" t="s">
        <v>516</v>
      </c>
      <c r="E119" s="15" t="s">
        <v>574</v>
      </c>
      <c r="F119" s="15" t="s">
        <v>518</v>
      </c>
      <c r="G119" s="15" t="s">
        <v>135</v>
      </c>
      <c r="H119" s="17"/>
      <c r="I119" s="17"/>
      <c r="J119" s="17" t="s">
        <v>222</v>
      </c>
      <c r="K119" s="17" t="s">
        <v>223</v>
      </c>
      <c r="L119" s="21"/>
    </row>
    <row r="120" spans="2:12">
      <c r="B120" s="17"/>
      <c r="C120" s="17"/>
      <c r="D120" s="15"/>
      <c r="E120" s="15"/>
      <c r="F120" s="15"/>
      <c r="G120" s="15" t="s">
        <v>135</v>
      </c>
      <c r="H120" s="17" t="s">
        <v>165</v>
      </c>
      <c r="I120" s="17" t="s">
        <v>610</v>
      </c>
      <c r="J120" s="17" t="s">
        <v>267</v>
      </c>
      <c r="K120" s="17" t="s">
        <v>268</v>
      </c>
      <c r="L120" s="21"/>
    </row>
    <row r="121" spans="2:12">
      <c r="B121" s="17"/>
      <c r="C121" s="17"/>
      <c r="D121" s="15"/>
      <c r="E121" s="15"/>
      <c r="F121" s="15"/>
      <c r="G121" s="15" t="s">
        <v>135</v>
      </c>
      <c r="H121" s="17" t="s">
        <v>163</v>
      </c>
      <c r="I121" s="17" t="s">
        <v>554</v>
      </c>
      <c r="J121" s="17" t="s">
        <v>564</v>
      </c>
      <c r="K121" s="17" t="s">
        <v>565</v>
      </c>
      <c r="L121" s="21"/>
    </row>
    <row r="122" spans="2:12">
      <c r="B122" s="17"/>
      <c r="C122" s="17" t="s">
        <v>191</v>
      </c>
      <c r="D122" s="15" t="s">
        <v>516</v>
      </c>
      <c r="E122" s="15" t="s">
        <v>611</v>
      </c>
      <c r="F122" s="15"/>
      <c r="G122" s="15" t="s">
        <v>192</v>
      </c>
      <c r="H122" s="17"/>
      <c r="I122" s="17"/>
      <c r="J122" s="17"/>
      <c r="K122" s="17"/>
      <c r="L122" s="21"/>
    </row>
    <row r="123" spans="2:12">
      <c r="B123" s="17" t="s">
        <v>219</v>
      </c>
      <c r="C123" s="17" t="s">
        <v>324</v>
      </c>
      <c r="D123" s="15" t="s">
        <v>516</v>
      </c>
      <c r="E123" s="15" t="s">
        <v>602</v>
      </c>
      <c r="F123" s="15" t="s">
        <v>520</v>
      </c>
      <c r="G123" s="15" t="s">
        <v>192</v>
      </c>
      <c r="H123" s="17"/>
      <c r="I123" s="17"/>
      <c r="J123" s="17"/>
      <c r="K123" s="17"/>
      <c r="L123" s="21"/>
    </row>
    <row r="124" spans="2:12">
      <c r="B124" s="17" t="s">
        <v>239</v>
      </c>
      <c r="C124" s="17" t="s">
        <v>326</v>
      </c>
      <c r="D124" s="15" t="s">
        <v>516</v>
      </c>
      <c r="E124" s="15" t="s">
        <v>577</v>
      </c>
      <c r="F124" s="15"/>
      <c r="G124" s="15" t="s">
        <v>135</v>
      </c>
      <c r="H124" s="17"/>
      <c r="I124" s="17"/>
      <c r="J124" s="17" t="s">
        <v>222</v>
      </c>
      <c r="K124" s="17" t="s">
        <v>223</v>
      </c>
      <c r="L124" s="21"/>
    </row>
    <row r="125" spans="2:12">
      <c r="B125" s="17"/>
      <c r="C125" s="17"/>
      <c r="D125" s="15"/>
      <c r="E125" s="15"/>
      <c r="F125" s="15"/>
      <c r="G125" s="15" t="s">
        <v>135</v>
      </c>
      <c r="H125" s="17" t="s">
        <v>163</v>
      </c>
      <c r="I125" s="17" t="s">
        <v>517</v>
      </c>
      <c r="J125" s="17" t="s">
        <v>564</v>
      </c>
      <c r="K125" s="17" t="s">
        <v>565</v>
      </c>
      <c r="L125" s="21"/>
    </row>
    <row r="126" spans="2:12">
      <c r="B126" s="22"/>
      <c r="C126" s="23"/>
      <c r="D126" s="23"/>
      <c r="E126" s="23"/>
      <c r="F126" s="23"/>
      <c r="G126" s="23"/>
      <c r="H126" s="23"/>
      <c r="I126" s="23"/>
      <c r="J126" s="23"/>
      <c r="K126" s="23"/>
      <c r="L126" s="24"/>
    </row>
    <row r="127" spans="2:12">
      <c r="B127" s="25"/>
      <c r="J127" s="26" t="s">
        <v>612</v>
      </c>
      <c r="K127" s="27" t="s">
        <v>613</v>
      </c>
      <c r="L127" s="28"/>
    </row>
    <row r="128" spans="2:12">
      <c r="B128" s="25"/>
      <c r="J128" s="29" t="s">
        <v>614</v>
      </c>
      <c r="K128" s="27"/>
      <c r="L128" s="28"/>
    </row>
    <row r="129" spans="2:12">
      <c r="B129" s="19"/>
      <c r="C129" s="13"/>
      <c r="D129" s="13"/>
      <c r="E129" s="13"/>
      <c r="F129" s="13"/>
      <c r="G129" s="13"/>
      <c r="H129" s="13"/>
      <c r="I129" s="13"/>
      <c r="J129" s="30" t="s">
        <v>615</v>
      </c>
      <c r="K129" s="31" t="s">
        <v>616</v>
      </c>
      <c r="L129" s="31"/>
    </row>
  </sheetData>
  <mergeCells count="14">
    <mergeCell ref="J4:J5"/>
    <mergeCell ref="K4:K5"/>
    <mergeCell ref="K127:L129"/>
    <mergeCell ref="K129:L129"/>
    <mergeCell ref="B1:L1"/>
    <mergeCell ref="H2:J2"/>
    <mergeCell ref="B3:C3"/>
    <mergeCell ref="D3:I3"/>
    <mergeCell ref="K3:L3"/>
    <mergeCell ref="C4:C5"/>
    <mergeCell ref="D4:D5"/>
    <mergeCell ref="E4:E5"/>
    <mergeCell ref="H4:H5"/>
    <mergeCell ref="I4:I5"/>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L307"/>
  <sheetViews>
    <sheetView topLeftCell="A287" workbookViewId="0">
      <selection activeCell="R311" sqref="R311"/>
    </sheetView>
  </sheetViews>
  <sheetFormatPr defaultRowHeight="12"/>
  <cols>
    <col min="1" max="16384" width="9" style="9"/>
  </cols>
  <sheetData>
    <row r="1" spans="2:12" ht="20.25">
      <c r="B1" s="8" t="s">
        <v>617</v>
      </c>
      <c r="C1" s="8"/>
      <c r="D1" s="8"/>
      <c r="E1" s="8"/>
      <c r="F1" s="8"/>
      <c r="G1" s="8"/>
      <c r="H1" s="8"/>
      <c r="I1" s="8"/>
      <c r="J1" s="8"/>
      <c r="K1" s="8"/>
      <c r="L1" s="8"/>
    </row>
    <row r="2" spans="2:12">
      <c r="H2" s="10" t="s">
        <v>618</v>
      </c>
      <c r="I2" s="10"/>
      <c r="J2" s="10"/>
    </row>
    <row r="3" spans="2:12">
      <c r="B3" s="11" t="s">
        <v>498</v>
      </c>
      <c r="C3" s="11"/>
      <c r="D3" s="32" t="s">
        <v>168</v>
      </c>
      <c r="E3" s="32"/>
      <c r="F3" s="32"/>
      <c r="G3" s="32"/>
      <c r="H3" s="32"/>
      <c r="I3" s="13"/>
      <c r="J3" s="13"/>
      <c r="K3" s="14" t="s">
        <v>619</v>
      </c>
      <c r="L3" s="14"/>
    </row>
    <row r="4" spans="2:12">
      <c r="B4" s="16" t="s">
        <v>500</v>
      </c>
      <c r="C4" s="33" t="s">
        <v>501</v>
      </c>
      <c r="D4" s="33" t="s">
        <v>502</v>
      </c>
      <c r="E4" s="33" t="s">
        <v>503</v>
      </c>
      <c r="F4" s="34" t="s">
        <v>620</v>
      </c>
      <c r="G4" s="33" t="s">
        <v>621</v>
      </c>
      <c r="H4" s="25"/>
      <c r="I4" s="35" t="s">
        <v>622</v>
      </c>
      <c r="J4" s="33" t="s">
        <v>508</v>
      </c>
      <c r="K4" s="16" t="s">
        <v>509</v>
      </c>
      <c r="L4" s="36" t="s">
        <v>510</v>
      </c>
    </row>
    <row r="5" spans="2:12">
      <c r="B5" s="16"/>
      <c r="C5" s="33"/>
      <c r="D5" s="33"/>
      <c r="E5" s="33"/>
      <c r="F5" s="34"/>
      <c r="G5" s="33"/>
      <c r="H5" s="37" t="s">
        <v>623</v>
      </c>
      <c r="I5" s="35"/>
      <c r="J5" s="33"/>
      <c r="K5" s="16"/>
      <c r="L5" s="36" t="s">
        <v>515</v>
      </c>
    </row>
    <row r="6" spans="2:12">
      <c r="B6" s="19"/>
      <c r="C6" s="19"/>
      <c r="D6" s="19"/>
      <c r="E6" s="19"/>
      <c r="F6" s="19"/>
      <c r="G6" s="19"/>
      <c r="H6" s="19"/>
      <c r="I6" s="19"/>
      <c r="J6" s="19"/>
      <c r="K6" s="19"/>
      <c r="L6" s="38" t="s">
        <v>624</v>
      </c>
    </row>
    <row r="7" spans="2:12">
      <c r="B7" s="39" t="s">
        <v>200</v>
      </c>
      <c r="C7" s="39" t="s">
        <v>201</v>
      </c>
      <c r="D7" s="40" t="s">
        <v>516</v>
      </c>
      <c r="E7" s="39" t="s">
        <v>517</v>
      </c>
      <c r="F7" s="39" t="s">
        <v>518</v>
      </c>
      <c r="G7" s="39" t="s">
        <v>625</v>
      </c>
      <c r="H7" s="39" t="s">
        <v>626</v>
      </c>
      <c r="I7" s="40" t="s">
        <v>192</v>
      </c>
      <c r="J7" s="39"/>
      <c r="K7" s="39"/>
      <c r="L7" s="41" t="s">
        <v>133</v>
      </c>
    </row>
    <row r="8" spans="2:12">
      <c r="B8" s="39"/>
      <c r="C8" s="39"/>
      <c r="D8" s="40"/>
      <c r="E8" s="39"/>
      <c r="F8" s="39"/>
      <c r="G8" s="39" t="s">
        <v>627</v>
      </c>
      <c r="H8" s="39" t="s">
        <v>628</v>
      </c>
      <c r="I8" s="40" t="s">
        <v>192</v>
      </c>
      <c r="J8" s="39"/>
      <c r="K8" s="39"/>
      <c r="L8" s="41"/>
    </row>
    <row r="9" spans="2:12" ht="21">
      <c r="B9" s="39"/>
      <c r="C9" s="39"/>
      <c r="D9" s="40"/>
      <c r="E9" s="39"/>
      <c r="F9" s="39"/>
      <c r="G9" s="39" t="s">
        <v>629</v>
      </c>
      <c r="H9" s="39" t="s">
        <v>628</v>
      </c>
      <c r="I9" s="40" t="s">
        <v>192</v>
      </c>
      <c r="J9" s="39"/>
      <c r="K9" s="39"/>
      <c r="L9" s="41"/>
    </row>
    <row r="10" spans="2:12">
      <c r="B10" s="39" t="s">
        <v>204</v>
      </c>
      <c r="C10" s="39" t="s">
        <v>205</v>
      </c>
      <c r="D10" s="40" t="s">
        <v>516</v>
      </c>
      <c r="E10" s="39" t="s">
        <v>519</v>
      </c>
      <c r="F10" s="39" t="s">
        <v>520</v>
      </c>
      <c r="G10" s="39" t="s">
        <v>630</v>
      </c>
      <c r="H10" s="39" t="s">
        <v>628</v>
      </c>
      <c r="I10" s="40" t="s">
        <v>192</v>
      </c>
      <c r="J10" s="39"/>
      <c r="K10" s="39"/>
      <c r="L10" s="41" t="s">
        <v>133</v>
      </c>
    </row>
    <row r="11" spans="2:12" ht="21">
      <c r="B11" s="39"/>
      <c r="C11" s="39"/>
      <c r="D11" s="40"/>
      <c r="E11" s="39"/>
      <c r="F11" s="39"/>
      <c r="G11" s="39" t="s">
        <v>631</v>
      </c>
      <c r="H11" s="39" t="s">
        <v>628</v>
      </c>
      <c r="I11" s="40" t="s">
        <v>192</v>
      </c>
      <c r="J11" s="39"/>
      <c r="K11" s="39"/>
      <c r="L11" s="41"/>
    </row>
    <row r="12" spans="2:12">
      <c r="B12" s="39"/>
      <c r="C12" s="39"/>
      <c r="D12" s="40"/>
      <c r="E12" s="39"/>
      <c r="F12" s="39"/>
      <c r="G12" s="39" t="s">
        <v>625</v>
      </c>
      <c r="H12" s="39" t="s">
        <v>628</v>
      </c>
      <c r="I12" s="40" t="s">
        <v>192</v>
      </c>
      <c r="J12" s="39"/>
      <c r="K12" s="39"/>
      <c r="L12" s="41"/>
    </row>
    <row r="13" spans="2:12">
      <c r="B13" s="39"/>
      <c r="C13" s="39"/>
      <c r="D13" s="40"/>
      <c r="E13" s="39"/>
      <c r="F13" s="39"/>
      <c r="G13" s="39" t="s">
        <v>632</v>
      </c>
      <c r="H13" s="39" t="s">
        <v>628</v>
      </c>
      <c r="I13" s="40" t="s">
        <v>192</v>
      </c>
      <c r="J13" s="39"/>
      <c r="K13" s="39"/>
      <c r="L13" s="41"/>
    </row>
    <row r="14" spans="2:12">
      <c r="B14" s="39"/>
      <c r="C14" s="39"/>
      <c r="D14" s="40"/>
      <c r="E14" s="39"/>
      <c r="F14" s="39"/>
      <c r="G14" s="39" t="s">
        <v>627</v>
      </c>
      <c r="H14" s="39" t="s">
        <v>628</v>
      </c>
      <c r="I14" s="40" t="s">
        <v>192</v>
      </c>
      <c r="J14" s="39"/>
      <c r="K14" s="39"/>
      <c r="L14" s="41"/>
    </row>
    <row r="15" spans="2:12">
      <c r="B15" s="39"/>
      <c r="C15" s="39"/>
      <c r="D15" s="40"/>
      <c r="E15" s="39"/>
      <c r="F15" s="39"/>
      <c r="G15" s="39" t="s">
        <v>633</v>
      </c>
      <c r="H15" s="39" t="s">
        <v>628</v>
      </c>
      <c r="I15" s="40" t="s">
        <v>192</v>
      </c>
      <c r="J15" s="39"/>
      <c r="K15" s="39"/>
      <c r="L15" s="41"/>
    </row>
    <row r="16" spans="2:12">
      <c r="B16" s="39"/>
      <c r="C16" s="39"/>
      <c r="D16" s="40"/>
      <c r="E16" s="39"/>
      <c r="F16" s="39"/>
      <c r="G16" s="39" t="s">
        <v>634</v>
      </c>
      <c r="H16" s="39" t="s">
        <v>628</v>
      </c>
      <c r="I16" s="40" t="s">
        <v>192</v>
      </c>
      <c r="J16" s="39"/>
      <c r="K16" s="39"/>
      <c r="L16" s="41"/>
    </row>
    <row r="17" spans="2:12">
      <c r="B17" s="39"/>
      <c r="C17" s="39"/>
      <c r="D17" s="40"/>
      <c r="E17" s="39"/>
      <c r="F17" s="39"/>
      <c r="G17" s="39" t="s">
        <v>635</v>
      </c>
      <c r="H17" s="39" t="s">
        <v>628</v>
      </c>
      <c r="I17" s="40" t="s">
        <v>192</v>
      </c>
      <c r="J17" s="39"/>
      <c r="K17" s="39"/>
      <c r="L17" s="41"/>
    </row>
    <row r="18" spans="2:12" ht="31.5">
      <c r="B18" s="39" t="s">
        <v>209</v>
      </c>
      <c r="C18" s="39" t="s">
        <v>210</v>
      </c>
      <c r="D18" s="40" t="s">
        <v>516</v>
      </c>
      <c r="E18" s="39" t="s">
        <v>523</v>
      </c>
      <c r="F18" s="39" t="s">
        <v>520</v>
      </c>
      <c r="G18" s="39" t="s">
        <v>625</v>
      </c>
      <c r="H18" s="39" t="s">
        <v>636</v>
      </c>
      <c r="I18" s="40" t="s">
        <v>388</v>
      </c>
      <c r="J18" s="39" t="s">
        <v>637</v>
      </c>
      <c r="K18" s="39" t="s">
        <v>638</v>
      </c>
      <c r="L18" s="41" t="s">
        <v>639</v>
      </c>
    </row>
    <row r="19" spans="2:12" ht="31.5">
      <c r="B19" s="39"/>
      <c r="C19" s="39"/>
      <c r="D19" s="40"/>
      <c r="E19" s="39"/>
      <c r="F19" s="39"/>
      <c r="G19" s="39"/>
      <c r="H19" s="39" t="s">
        <v>628</v>
      </c>
      <c r="I19" s="40"/>
      <c r="J19" s="39"/>
      <c r="K19" s="39" t="s">
        <v>640</v>
      </c>
      <c r="L19" s="41"/>
    </row>
    <row r="20" spans="2:12" ht="42">
      <c r="B20" s="39"/>
      <c r="C20" s="39"/>
      <c r="D20" s="40"/>
      <c r="E20" s="39"/>
      <c r="F20" s="39"/>
      <c r="G20" s="39"/>
      <c r="H20" s="39" t="s">
        <v>628</v>
      </c>
      <c r="I20" s="40"/>
      <c r="J20" s="39"/>
      <c r="K20" s="39" t="s">
        <v>641</v>
      </c>
      <c r="L20" s="41"/>
    </row>
    <row r="21" spans="2:12" ht="42">
      <c r="B21" s="39"/>
      <c r="C21" s="39"/>
      <c r="D21" s="40"/>
      <c r="E21" s="39"/>
      <c r="F21" s="39"/>
      <c r="G21" s="39"/>
      <c r="H21" s="39" t="s">
        <v>628</v>
      </c>
      <c r="I21" s="40"/>
      <c r="J21" s="39"/>
      <c r="K21" s="39" t="s">
        <v>642</v>
      </c>
      <c r="L21" s="41"/>
    </row>
    <row r="22" spans="2:12" ht="31.5">
      <c r="B22" s="39"/>
      <c r="C22" s="39"/>
      <c r="D22" s="40"/>
      <c r="E22" s="39"/>
      <c r="F22" s="39"/>
      <c r="G22" s="39" t="s">
        <v>627</v>
      </c>
      <c r="H22" s="39" t="s">
        <v>628</v>
      </c>
      <c r="I22" s="40" t="s">
        <v>388</v>
      </c>
      <c r="J22" s="39" t="s">
        <v>637</v>
      </c>
      <c r="K22" s="39" t="s">
        <v>638</v>
      </c>
      <c r="L22" s="41"/>
    </row>
    <row r="23" spans="2:12" ht="31.5">
      <c r="B23" s="39"/>
      <c r="C23" s="39"/>
      <c r="D23" s="40"/>
      <c r="E23" s="39"/>
      <c r="F23" s="39"/>
      <c r="G23" s="39"/>
      <c r="H23" s="39" t="s">
        <v>628</v>
      </c>
      <c r="I23" s="40"/>
      <c r="J23" s="39"/>
      <c r="K23" s="39" t="s">
        <v>640</v>
      </c>
      <c r="L23" s="41"/>
    </row>
    <row r="24" spans="2:12" ht="42">
      <c r="B24" s="39"/>
      <c r="C24" s="39"/>
      <c r="D24" s="40"/>
      <c r="E24" s="39"/>
      <c r="F24" s="39"/>
      <c r="G24" s="39"/>
      <c r="H24" s="39" t="s">
        <v>628</v>
      </c>
      <c r="I24" s="40"/>
      <c r="J24" s="39"/>
      <c r="K24" s="39" t="s">
        <v>641</v>
      </c>
      <c r="L24" s="41"/>
    </row>
    <row r="25" spans="2:12" ht="42">
      <c r="B25" s="39"/>
      <c r="C25" s="39"/>
      <c r="D25" s="40"/>
      <c r="E25" s="39"/>
      <c r="F25" s="39"/>
      <c r="G25" s="39"/>
      <c r="H25" s="39" t="s">
        <v>628</v>
      </c>
      <c r="I25" s="40"/>
      <c r="J25" s="39"/>
      <c r="K25" s="39" t="s">
        <v>642</v>
      </c>
      <c r="L25" s="41"/>
    </row>
    <row r="26" spans="2:12" ht="31.5">
      <c r="B26" s="39"/>
      <c r="C26" s="39"/>
      <c r="D26" s="40"/>
      <c r="E26" s="39"/>
      <c r="F26" s="39"/>
      <c r="G26" s="39" t="s">
        <v>629</v>
      </c>
      <c r="H26" s="39" t="s">
        <v>643</v>
      </c>
      <c r="I26" s="40" t="s">
        <v>450</v>
      </c>
      <c r="J26" s="39" t="s">
        <v>644</v>
      </c>
      <c r="K26" s="39" t="s">
        <v>645</v>
      </c>
      <c r="L26" s="41"/>
    </row>
    <row r="27" spans="2:12" ht="31.5">
      <c r="B27" s="39"/>
      <c r="C27" s="39"/>
      <c r="D27" s="40"/>
      <c r="E27" s="39"/>
      <c r="F27" s="39"/>
      <c r="G27" s="39"/>
      <c r="H27" s="39" t="s">
        <v>646</v>
      </c>
      <c r="I27" s="40"/>
      <c r="J27" s="39"/>
      <c r="K27" s="39" t="s">
        <v>647</v>
      </c>
      <c r="L27" s="41"/>
    </row>
    <row r="28" spans="2:12" ht="52.5">
      <c r="B28" s="39"/>
      <c r="C28" s="39"/>
      <c r="D28" s="40"/>
      <c r="E28" s="39"/>
      <c r="F28" s="39"/>
      <c r="G28" s="39"/>
      <c r="H28" s="39" t="s">
        <v>648</v>
      </c>
      <c r="I28" s="40"/>
      <c r="J28" s="39"/>
      <c r="K28" s="39" t="s">
        <v>649</v>
      </c>
      <c r="L28" s="41"/>
    </row>
    <row r="29" spans="2:12" ht="42">
      <c r="B29" s="39"/>
      <c r="C29" s="39"/>
      <c r="D29" s="40"/>
      <c r="E29" s="39"/>
      <c r="F29" s="39"/>
      <c r="G29" s="39"/>
      <c r="H29" s="39" t="s">
        <v>650</v>
      </c>
      <c r="I29" s="40"/>
      <c r="J29" s="39"/>
      <c r="K29" s="39"/>
      <c r="L29" s="41"/>
    </row>
    <row r="30" spans="2:12" ht="42">
      <c r="B30" s="39"/>
      <c r="C30" s="39"/>
      <c r="D30" s="40"/>
      <c r="E30" s="39"/>
      <c r="F30" s="39"/>
      <c r="G30" s="39"/>
      <c r="H30" s="39" t="s">
        <v>651</v>
      </c>
      <c r="I30" s="40"/>
      <c r="J30" s="39"/>
      <c r="K30" s="39"/>
      <c r="L30" s="41"/>
    </row>
    <row r="31" spans="2:12" ht="63">
      <c r="B31" s="39"/>
      <c r="C31" s="39"/>
      <c r="D31" s="40"/>
      <c r="E31" s="39"/>
      <c r="F31" s="39"/>
      <c r="G31" s="39" t="s">
        <v>629</v>
      </c>
      <c r="H31" s="39" t="s">
        <v>652</v>
      </c>
      <c r="I31" s="40" t="s">
        <v>412</v>
      </c>
      <c r="J31" s="39" t="s">
        <v>653</v>
      </c>
      <c r="K31" s="39" t="s">
        <v>654</v>
      </c>
      <c r="L31" s="41"/>
    </row>
    <row r="32" spans="2:12" ht="21">
      <c r="B32" s="39"/>
      <c r="C32" s="39"/>
      <c r="D32" s="40"/>
      <c r="E32" s="39"/>
      <c r="F32" s="39"/>
      <c r="G32" s="39"/>
      <c r="H32" s="39" t="s">
        <v>628</v>
      </c>
      <c r="I32" s="40"/>
      <c r="J32" s="39"/>
      <c r="K32" s="39" t="s">
        <v>655</v>
      </c>
      <c r="L32" s="41"/>
    </row>
    <row r="33" spans="2:12" ht="21">
      <c r="B33" s="39"/>
      <c r="C33" s="39"/>
      <c r="D33" s="40"/>
      <c r="E33" s="39"/>
      <c r="F33" s="39"/>
      <c r="G33" s="39"/>
      <c r="H33" s="39" t="s">
        <v>628</v>
      </c>
      <c r="I33" s="40"/>
      <c r="J33" s="39"/>
      <c r="K33" s="39" t="s">
        <v>656</v>
      </c>
      <c r="L33" s="41"/>
    </row>
    <row r="34" spans="2:12" ht="94.5">
      <c r="B34" s="39"/>
      <c r="C34" s="39"/>
      <c r="D34" s="40"/>
      <c r="E34" s="39"/>
      <c r="F34" s="39"/>
      <c r="G34" s="39"/>
      <c r="H34" s="39" t="s">
        <v>628</v>
      </c>
      <c r="I34" s="40"/>
      <c r="J34" s="39"/>
      <c r="K34" s="39" t="s">
        <v>657</v>
      </c>
      <c r="L34" s="41"/>
    </row>
    <row r="35" spans="2:12">
      <c r="B35" s="39" t="s">
        <v>204</v>
      </c>
      <c r="C35" s="39" t="s">
        <v>328</v>
      </c>
      <c r="D35" s="40" t="s">
        <v>516</v>
      </c>
      <c r="E35" s="39" t="s">
        <v>535</v>
      </c>
      <c r="F35" s="39" t="s">
        <v>536</v>
      </c>
      <c r="G35" s="39" t="s">
        <v>630</v>
      </c>
      <c r="H35" s="39" t="s">
        <v>628</v>
      </c>
      <c r="I35" s="40" t="s">
        <v>192</v>
      </c>
      <c r="J35" s="39"/>
      <c r="K35" s="39"/>
      <c r="L35" s="41" t="s">
        <v>639</v>
      </c>
    </row>
    <row r="36" spans="2:12" ht="21">
      <c r="B36" s="39"/>
      <c r="C36" s="39"/>
      <c r="D36" s="40"/>
      <c r="E36" s="39"/>
      <c r="F36" s="39"/>
      <c r="G36" s="39" t="s">
        <v>631</v>
      </c>
      <c r="H36" s="39" t="s">
        <v>628</v>
      </c>
      <c r="I36" s="40" t="s">
        <v>192</v>
      </c>
      <c r="J36" s="39"/>
      <c r="K36" s="39"/>
      <c r="L36" s="41"/>
    </row>
    <row r="37" spans="2:12">
      <c r="B37" s="39"/>
      <c r="C37" s="39"/>
      <c r="D37" s="40"/>
      <c r="E37" s="39"/>
      <c r="F37" s="39"/>
      <c r="G37" s="39" t="s">
        <v>625</v>
      </c>
      <c r="H37" s="39" t="s">
        <v>628</v>
      </c>
      <c r="I37" s="40" t="s">
        <v>192</v>
      </c>
      <c r="J37" s="39"/>
      <c r="K37" s="39"/>
      <c r="L37" s="41"/>
    </row>
    <row r="38" spans="2:12">
      <c r="B38" s="39"/>
      <c r="C38" s="39"/>
      <c r="D38" s="40"/>
      <c r="E38" s="39"/>
      <c r="F38" s="39"/>
      <c r="G38" s="39" t="s">
        <v>632</v>
      </c>
      <c r="H38" s="39" t="s">
        <v>628</v>
      </c>
      <c r="I38" s="40" t="s">
        <v>192</v>
      </c>
      <c r="J38" s="39"/>
      <c r="K38" s="39"/>
      <c r="L38" s="41"/>
    </row>
    <row r="39" spans="2:12">
      <c r="B39" s="39"/>
      <c r="C39" s="39"/>
      <c r="D39" s="40"/>
      <c r="E39" s="39"/>
      <c r="F39" s="39"/>
      <c r="G39" s="39" t="s">
        <v>627</v>
      </c>
      <c r="H39" s="39" t="s">
        <v>628</v>
      </c>
      <c r="I39" s="40" t="s">
        <v>192</v>
      </c>
      <c r="J39" s="39"/>
      <c r="K39" s="39"/>
      <c r="L39" s="41"/>
    </row>
    <row r="40" spans="2:12">
      <c r="B40" s="39"/>
      <c r="C40" s="39"/>
      <c r="D40" s="40"/>
      <c r="E40" s="39"/>
      <c r="F40" s="39"/>
      <c r="G40" s="39" t="s">
        <v>633</v>
      </c>
      <c r="H40" s="39" t="s">
        <v>628</v>
      </c>
      <c r="I40" s="40" t="s">
        <v>192</v>
      </c>
      <c r="J40" s="39"/>
      <c r="K40" s="39"/>
      <c r="L40" s="41"/>
    </row>
    <row r="41" spans="2:12">
      <c r="B41" s="39"/>
      <c r="C41" s="39"/>
      <c r="D41" s="40"/>
      <c r="E41" s="39"/>
      <c r="F41" s="39"/>
      <c r="G41" s="39" t="s">
        <v>634</v>
      </c>
      <c r="H41" s="39" t="s">
        <v>628</v>
      </c>
      <c r="I41" s="40" t="s">
        <v>192</v>
      </c>
      <c r="J41" s="39"/>
      <c r="K41" s="39"/>
      <c r="L41" s="41"/>
    </row>
    <row r="42" spans="2:12" ht="31.5">
      <c r="B42" s="39"/>
      <c r="C42" s="39"/>
      <c r="D42" s="40"/>
      <c r="E42" s="39"/>
      <c r="F42" s="39"/>
      <c r="G42" s="39" t="s">
        <v>629</v>
      </c>
      <c r="H42" s="39" t="s">
        <v>658</v>
      </c>
      <c r="I42" s="40" t="s">
        <v>412</v>
      </c>
      <c r="J42" s="39" t="s">
        <v>659</v>
      </c>
      <c r="K42" s="39" t="s">
        <v>660</v>
      </c>
      <c r="L42" s="41"/>
    </row>
    <row r="43" spans="2:12" ht="31.5">
      <c r="B43" s="39"/>
      <c r="C43" s="39"/>
      <c r="D43" s="40"/>
      <c r="E43" s="39"/>
      <c r="F43" s="39"/>
      <c r="G43" s="39"/>
      <c r="H43" s="39" t="s">
        <v>661</v>
      </c>
      <c r="I43" s="40"/>
      <c r="J43" s="39"/>
      <c r="K43" s="39" t="s">
        <v>656</v>
      </c>
      <c r="L43" s="41"/>
    </row>
    <row r="44" spans="2:12" ht="42">
      <c r="B44" s="39"/>
      <c r="C44" s="39"/>
      <c r="D44" s="40"/>
      <c r="E44" s="39"/>
      <c r="F44" s="39"/>
      <c r="G44" s="39"/>
      <c r="H44" s="39" t="s">
        <v>662</v>
      </c>
      <c r="I44" s="40"/>
      <c r="J44" s="39"/>
      <c r="K44" s="39" t="s">
        <v>663</v>
      </c>
      <c r="L44" s="41"/>
    </row>
    <row r="45" spans="2:12">
      <c r="B45" s="39"/>
      <c r="C45" s="39"/>
      <c r="D45" s="40"/>
      <c r="E45" s="39"/>
      <c r="F45" s="39"/>
      <c r="G45" s="39" t="s">
        <v>635</v>
      </c>
      <c r="H45" s="39" t="s">
        <v>628</v>
      </c>
      <c r="I45" s="40" t="s">
        <v>192</v>
      </c>
      <c r="J45" s="39"/>
      <c r="K45" s="39"/>
      <c r="L45" s="41"/>
    </row>
    <row r="46" spans="2:12">
      <c r="B46" s="39" t="s">
        <v>216</v>
      </c>
      <c r="C46" s="39" t="s">
        <v>217</v>
      </c>
      <c r="D46" s="40" t="s">
        <v>516</v>
      </c>
      <c r="E46" s="39" t="s">
        <v>548</v>
      </c>
      <c r="F46" s="39" t="s">
        <v>520</v>
      </c>
      <c r="G46" s="39" t="s">
        <v>625</v>
      </c>
      <c r="H46" s="39" t="s">
        <v>628</v>
      </c>
      <c r="I46" s="40" t="s">
        <v>192</v>
      </c>
      <c r="J46" s="39"/>
      <c r="K46" s="39"/>
      <c r="L46" s="41" t="s">
        <v>133</v>
      </c>
    </row>
    <row r="47" spans="2:12">
      <c r="B47" s="39"/>
      <c r="C47" s="39"/>
      <c r="D47" s="40"/>
      <c r="E47" s="39"/>
      <c r="F47" s="39"/>
      <c r="G47" s="39" t="s">
        <v>627</v>
      </c>
      <c r="H47" s="39" t="s">
        <v>628</v>
      </c>
      <c r="I47" s="40" t="s">
        <v>192</v>
      </c>
      <c r="J47" s="39"/>
      <c r="K47" s="39"/>
      <c r="L47" s="41"/>
    </row>
    <row r="48" spans="2:12" ht="21">
      <c r="B48" s="39"/>
      <c r="C48" s="39"/>
      <c r="D48" s="40"/>
      <c r="E48" s="39"/>
      <c r="F48" s="39"/>
      <c r="G48" s="39" t="s">
        <v>629</v>
      </c>
      <c r="H48" s="39" t="s">
        <v>628</v>
      </c>
      <c r="I48" s="40" t="s">
        <v>192</v>
      </c>
      <c r="J48" s="39"/>
      <c r="K48" s="39"/>
      <c r="L48" s="41"/>
    </row>
    <row r="49" spans="2:12">
      <c r="B49" s="39" t="s">
        <v>219</v>
      </c>
      <c r="C49" s="39" t="s">
        <v>220</v>
      </c>
      <c r="D49" s="40" t="s">
        <v>516</v>
      </c>
      <c r="E49" s="39" t="s">
        <v>549</v>
      </c>
      <c r="F49" s="39" t="s">
        <v>550</v>
      </c>
      <c r="G49" s="39" t="s">
        <v>630</v>
      </c>
      <c r="H49" s="39" t="s">
        <v>628</v>
      </c>
      <c r="I49" s="40" t="s">
        <v>192</v>
      </c>
      <c r="J49" s="39"/>
      <c r="K49" s="39"/>
      <c r="L49" s="41" t="s">
        <v>639</v>
      </c>
    </row>
    <row r="50" spans="2:12" ht="21">
      <c r="B50" s="39"/>
      <c r="C50" s="39"/>
      <c r="D50" s="40"/>
      <c r="E50" s="39"/>
      <c r="F50" s="39"/>
      <c r="G50" s="39" t="s">
        <v>664</v>
      </c>
      <c r="H50" s="39" t="s">
        <v>628</v>
      </c>
      <c r="I50" s="40" t="s">
        <v>192</v>
      </c>
      <c r="J50" s="39"/>
      <c r="K50" s="39"/>
      <c r="L50" s="41"/>
    </row>
    <row r="51" spans="2:12">
      <c r="B51" s="39"/>
      <c r="C51" s="39"/>
      <c r="D51" s="40"/>
      <c r="E51" s="39"/>
      <c r="F51" s="39"/>
      <c r="G51" s="39" t="s">
        <v>625</v>
      </c>
      <c r="H51" s="39" t="s">
        <v>628</v>
      </c>
      <c r="I51" s="40" t="s">
        <v>192</v>
      </c>
      <c r="J51" s="39"/>
      <c r="K51" s="39"/>
      <c r="L51" s="41"/>
    </row>
    <row r="52" spans="2:12">
      <c r="B52" s="39"/>
      <c r="C52" s="39"/>
      <c r="D52" s="40"/>
      <c r="E52" s="39"/>
      <c r="F52" s="39"/>
      <c r="G52" s="39" t="s">
        <v>627</v>
      </c>
      <c r="H52" s="39" t="s">
        <v>628</v>
      </c>
      <c r="I52" s="40" t="s">
        <v>192</v>
      </c>
      <c r="J52" s="39"/>
      <c r="K52" s="39"/>
      <c r="L52" s="41"/>
    </row>
    <row r="53" spans="2:12">
      <c r="B53" s="39"/>
      <c r="C53" s="39"/>
      <c r="D53" s="40"/>
      <c r="E53" s="39"/>
      <c r="F53" s="39"/>
      <c r="G53" s="39" t="s">
        <v>633</v>
      </c>
      <c r="H53" s="39" t="s">
        <v>628</v>
      </c>
      <c r="I53" s="40" t="s">
        <v>192</v>
      </c>
      <c r="J53" s="39"/>
      <c r="K53" s="39"/>
      <c r="L53" s="41"/>
    </row>
    <row r="54" spans="2:12">
      <c r="B54" s="39"/>
      <c r="C54" s="39"/>
      <c r="D54" s="40"/>
      <c r="E54" s="39"/>
      <c r="F54" s="39"/>
      <c r="G54" s="39" t="s">
        <v>634</v>
      </c>
      <c r="H54" s="39" t="s">
        <v>628</v>
      </c>
      <c r="I54" s="40" t="s">
        <v>192</v>
      </c>
      <c r="J54" s="39"/>
      <c r="K54" s="39"/>
      <c r="L54" s="41"/>
    </row>
    <row r="55" spans="2:12" ht="31.5">
      <c r="B55" s="39"/>
      <c r="C55" s="39"/>
      <c r="D55" s="40"/>
      <c r="E55" s="39"/>
      <c r="F55" s="39"/>
      <c r="G55" s="39" t="s">
        <v>629</v>
      </c>
      <c r="H55" s="39" t="s">
        <v>665</v>
      </c>
      <c r="I55" s="40" t="s">
        <v>412</v>
      </c>
      <c r="J55" s="39" t="s">
        <v>659</v>
      </c>
      <c r="K55" s="39" t="s">
        <v>660</v>
      </c>
      <c r="L55" s="41"/>
    </row>
    <row r="56" spans="2:12" ht="21">
      <c r="B56" s="39"/>
      <c r="C56" s="39"/>
      <c r="D56" s="40"/>
      <c r="E56" s="39"/>
      <c r="F56" s="39"/>
      <c r="G56" s="39"/>
      <c r="H56" s="39" t="s">
        <v>628</v>
      </c>
      <c r="I56" s="40"/>
      <c r="J56" s="39"/>
      <c r="K56" s="39" t="s">
        <v>656</v>
      </c>
      <c r="L56" s="41"/>
    </row>
    <row r="57" spans="2:12" ht="63">
      <c r="B57" s="39"/>
      <c r="C57" s="39"/>
      <c r="D57" s="40"/>
      <c r="E57" s="39"/>
      <c r="F57" s="39"/>
      <c r="G57" s="39"/>
      <c r="H57" s="39" t="s">
        <v>628</v>
      </c>
      <c r="I57" s="40"/>
      <c r="J57" s="39"/>
      <c r="K57" s="39" t="s">
        <v>666</v>
      </c>
      <c r="L57" s="41"/>
    </row>
    <row r="58" spans="2:12">
      <c r="B58" s="39"/>
      <c r="C58" s="39"/>
      <c r="D58" s="40"/>
      <c r="E58" s="39"/>
      <c r="F58" s="39"/>
      <c r="G58" s="39" t="s">
        <v>635</v>
      </c>
      <c r="H58" s="39" t="s">
        <v>628</v>
      </c>
      <c r="I58" s="40" t="s">
        <v>192</v>
      </c>
      <c r="J58" s="39"/>
      <c r="K58" s="39"/>
      <c r="L58" s="41"/>
    </row>
    <row r="59" spans="2:12" ht="21">
      <c r="B59" s="39" t="s">
        <v>229</v>
      </c>
      <c r="C59" s="39" t="s">
        <v>230</v>
      </c>
      <c r="D59" s="40" t="s">
        <v>516</v>
      </c>
      <c r="E59" s="39" t="s">
        <v>554</v>
      </c>
      <c r="F59" s="39" t="s">
        <v>550</v>
      </c>
      <c r="G59" s="39" t="s">
        <v>664</v>
      </c>
      <c r="H59" s="39" t="s">
        <v>628</v>
      </c>
      <c r="I59" s="40" t="s">
        <v>192</v>
      </c>
      <c r="J59" s="39"/>
      <c r="K59" s="39"/>
      <c r="L59" s="41" t="s">
        <v>639</v>
      </c>
    </row>
    <row r="60" spans="2:12">
      <c r="B60" s="39"/>
      <c r="C60" s="39"/>
      <c r="D60" s="40"/>
      <c r="E60" s="39"/>
      <c r="F60" s="39"/>
      <c r="G60" s="39" t="s">
        <v>625</v>
      </c>
      <c r="H60" s="39" t="s">
        <v>628</v>
      </c>
      <c r="I60" s="40" t="s">
        <v>192</v>
      </c>
      <c r="J60" s="39"/>
      <c r="K60" s="39"/>
      <c r="L60" s="41"/>
    </row>
    <row r="61" spans="2:12">
      <c r="B61" s="39"/>
      <c r="C61" s="39"/>
      <c r="D61" s="40"/>
      <c r="E61" s="39"/>
      <c r="F61" s="39"/>
      <c r="G61" s="39" t="s">
        <v>627</v>
      </c>
      <c r="H61" s="39" t="s">
        <v>628</v>
      </c>
      <c r="I61" s="40" t="s">
        <v>192</v>
      </c>
      <c r="J61" s="39"/>
      <c r="K61" s="39"/>
      <c r="L61" s="41"/>
    </row>
    <row r="62" spans="2:12" ht="31.5">
      <c r="B62" s="39"/>
      <c r="C62" s="39"/>
      <c r="D62" s="40"/>
      <c r="E62" s="39"/>
      <c r="F62" s="39"/>
      <c r="G62" s="39" t="s">
        <v>629</v>
      </c>
      <c r="H62" s="39" t="s">
        <v>667</v>
      </c>
      <c r="I62" s="40" t="s">
        <v>412</v>
      </c>
      <c r="J62" s="39" t="s">
        <v>659</v>
      </c>
      <c r="K62" s="39" t="s">
        <v>660</v>
      </c>
      <c r="L62" s="41"/>
    </row>
    <row r="63" spans="2:12" ht="21">
      <c r="B63" s="39"/>
      <c r="C63" s="39"/>
      <c r="D63" s="40"/>
      <c r="E63" s="39"/>
      <c r="F63" s="39"/>
      <c r="G63" s="39"/>
      <c r="H63" s="39" t="s">
        <v>628</v>
      </c>
      <c r="I63" s="40"/>
      <c r="J63" s="39"/>
      <c r="K63" s="39" t="s">
        <v>656</v>
      </c>
      <c r="L63" s="41"/>
    </row>
    <row r="64" spans="2:12" ht="63">
      <c r="B64" s="39"/>
      <c r="C64" s="39"/>
      <c r="D64" s="40"/>
      <c r="E64" s="39"/>
      <c r="F64" s="39"/>
      <c r="G64" s="39"/>
      <c r="H64" s="39" t="s">
        <v>628</v>
      </c>
      <c r="I64" s="40"/>
      <c r="J64" s="39"/>
      <c r="K64" s="39" t="s">
        <v>666</v>
      </c>
      <c r="L64" s="41"/>
    </row>
    <row r="65" spans="2:12" ht="31.5">
      <c r="B65" s="39" t="s">
        <v>232</v>
      </c>
      <c r="C65" s="39" t="s">
        <v>233</v>
      </c>
      <c r="D65" s="40" t="s">
        <v>516</v>
      </c>
      <c r="E65" s="39" t="s">
        <v>517</v>
      </c>
      <c r="F65" s="39" t="s">
        <v>520</v>
      </c>
      <c r="G65" s="39" t="s">
        <v>625</v>
      </c>
      <c r="H65" s="39" t="s">
        <v>636</v>
      </c>
      <c r="I65" s="40" t="s">
        <v>388</v>
      </c>
      <c r="J65" s="39" t="s">
        <v>637</v>
      </c>
      <c r="K65" s="39" t="s">
        <v>638</v>
      </c>
      <c r="L65" s="41" t="s">
        <v>639</v>
      </c>
    </row>
    <row r="66" spans="2:12" ht="31.5">
      <c r="B66" s="39"/>
      <c r="C66" s="39"/>
      <c r="D66" s="40"/>
      <c r="E66" s="39"/>
      <c r="F66" s="39"/>
      <c r="G66" s="39"/>
      <c r="H66" s="39" t="s">
        <v>628</v>
      </c>
      <c r="I66" s="40"/>
      <c r="J66" s="39"/>
      <c r="K66" s="39" t="s">
        <v>640</v>
      </c>
      <c r="L66" s="41"/>
    </row>
    <row r="67" spans="2:12" ht="42">
      <c r="B67" s="39"/>
      <c r="C67" s="39"/>
      <c r="D67" s="40"/>
      <c r="E67" s="39"/>
      <c r="F67" s="39"/>
      <c r="G67" s="39"/>
      <c r="H67" s="39" t="s">
        <v>628</v>
      </c>
      <c r="I67" s="40"/>
      <c r="J67" s="39"/>
      <c r="K67" s="39" t="s">
        <v>641</v>
      </c>
      <c r="L67" s="41"/>
    </row>
    <row r="68" spans="2:12" ht="42">
      <c r="B68" s="39"/>
      <c r="C68" s="39"/>
      <c r="D68" s="40"/>
      <c r="E68" s="39"/>
      <c r="F68" s="39"/>
      <c r="G68" s="39"/>
      <c r="H68" s="39" t="s">
        <v>628</v>
      </c>
      <c r="I68" s="40"/>
      <c r="J68" s="39"/>
      <c r="K68" s="39" t="s">
        <v>642</v>
      </c>
      <c r="L68" s="41"/>
    </row>
    <row r="69" spans="2:12" ht="31.5">
      <c r="B69" s="39"/>
      <c r="C69" s="39"/>
      <c r="D69" s="40"/>
      <c r="E69" s="39"/>
      <c r="F69" s="39"/>
      <c r="G69" s="39" t="s">
        <v>627</v>
      </c>
      <c r="H69" s="39" t="s">
        <v>628</v>
      </c>
      <c r="I69" s="40" t="s">
        <v>388</v>
      </c>
      <c r="J69" s="39" t="s">
        <v>637</v>
      </c>
      <c r="K69" s="39" t="s">
        <v>638</v>
      </c>
      <c r="L69" s="41"/>
    </row>
    <row r="70" spans="2:12" ht="31.5">
      <c r="B70" s="39"/>
      <c r="C70" s="39"/>
      <c r="D70" s="40"/>
      <c r="E70" s="39"/>
      <c r="F70" s="39"/>
      <c r="G70" s="39"/>
      <c r="H70" s="39" t="s">
        <v>628</v>
      </c>
      <c r="I70" s="40"/>
      <c r="J70" s="39"/>
      <c r="K70" s="39" t="s">
        <v>640</v>
      </c>
      <c r="L70" s="41"/>
    </row>
    <row r="71" spans="2:12" ht="42">
      <c r="B71" s="39"/>
      <c r="C71" s="39"/>
      <c r="D71" s="40"/>
      <c r="E71" s="39"/>
      <c r="F71" s="39"/>
      <c r="G71" s="39"/>
      <c r="H71" s="39" t="s">
        <v>628</v>
      </c>
      <c r="I71" s="40"/>
      <c r="J71" s="39"/>
      <c r="K71" s="39" t="s">
        <v>641</v>
      </c>
      <c r="L71" s="41"/>
    </row>
    <row r="72" spans="2:12" ht="42">
      <c r="B72" s="39"/>
      <c r="C72" s="39"/>
      <c r="D72" s="40"/>
      <c r="E72" s="39"/>
      <c r="F72" s="39"/>
      <c r="G72" s="39"/>
      <c r="H72" s="39" t="s">
        <v>628</v>
      </c>
      <c r="I72" s="40"/>
      <c r="J72" s="39"/>
      <c r="K72" s="39" t="s">
        <v>642</v>
      </c>
      <c r="L72" s="41"/>
    </row>
    <row r="73" spans="2:12" ht="63">
      <c r="B73" s="39"/>
      <c r="C73" s="39"/>
      <c r="D73" s="40"/>
      <c r="E73" s="39"/>
      <c r="F73" s="39"/>
      <c r="G73" s="39" t="s">
        <v>629</v>
      </c>
      <c r="H73" s="39" t="s">
        <v>652</v>
      </c>
      <c r="I73" s="40" t="s">
        <v>412</v>
      </c>
      <c r="J73" s="39" t="s">
        <v>653</v>
      </c>
      <c r="K73" s="39" t="s">
        <v>655</v>
      </c>
      <c r="L73" s="41"/>
    </row>
    <row r="74" spans="2:12" ht="21">
      <c r="B74" s="39"/>
      <c r="C74" s="39"/>
      <c r="D74" s="40"/>
      <c r="E74" s="39"/>
      <c r="F74" s="39"/>
      <c r="G74" s="39"/>
      <c r="H74" s="39" t="s">
        <v>628</v>
      </c>
      <c r="I74" s="40"/>
      <c r="J74" s="39"/>
      <c r="K74" s="39" t="s">
        <v>656</v>
      </c>
      <c r="L74" s="41"/>
    </row>
    <row r="75" spans="2:12" ht="94.5">
      <c r="B75" s="39"/>
      <c r="C75" s="39"/>
      <c r="D75" s="40"/>
      <c r="E75" s="39"/>
      <c r="F75" s="39"/>
      <c r="G75" s="39"/>
      <c r="H75" s="39" t="s">
        <v>628</v>
      </c>
      <c r="I75" s="40"/>
      <c r="J75" s="39"/>
      <c r="K75" s="39" t="s">
        <v>657</v>
      </c>
      <c r="L75" s="41"/>
    </row>
    <row r="76" spans="2:12">
      <c r="B76" s="39" t="s">
        <v>232</v>
      </c>
      <c r="C76" s="39" t="s">
        <v>237</v>
      </c>
      <c r="D76" s="40" t="s">
        <v>516</v>
      </c>
      <c r="E76" s="39" t="s">
        <v>517</v>
      </c>
      <c r="F76" s="39" t="s">
        <v>561</v>
      </c>
      <c r="G76" s="39" t="s">
        <v>625</v>
      </c>
      <c r="H76" s="39" t="s">
        <v>628</v>
      </c>
      <c r="I76" s="40" t="s">
        <v>192</v>
      </c>
      <c r="J76" s="39"/>
      <c r="K76" s="39"/>
      <c r="L76" s="41" t="s">
        <v>133</v>
      </c>
    </row>
    <row r="77" spans="2:12">
      <c r="B77" s="39"/>
      <c r="C77" s="39"/>
      <c r="D77" s="40"/>
      <c r="E77" s="39"/>
      <c r="F77" s="39"/>
      <c r="G77" s="39" t="s">
        <v>627</v>
      </c>
      <c r="H77" s="39" t="s">
        <v>628</v>
      </c>
      <c r="I77" s="40" t="s">
        <v>192</v>
      </c>
      <c r="J77" s="39"/>
      <c r="K77" s="39"/>
      <c r="L77" s="41"/>
    </row>
    <row r="78" spans="2:12">
      <c r="B78" s="39"/>
      <c r="C78" s="39"/>
      <c r="D78" s="40"/>
      <c r="E78" s="39"/>
      <c r="F78" s="39"/>
      <c r="G78" s="39" t="s">
        <v>668</v>
      </c>
      <c r="H78" s="39" t="s">
        <v>628</v>
      </c>
      <c r="I78" s="40" t="s">
        <v>192</v>
      </c>
      <c r="J78" s="39"/>
      <c r="K78" s="39"/>
      <c r="L78" s="41"/>
    </row>
    <row r="79" spans="2:12">
      <c r="B79" s="39"/>
      <c r="C79" s="39"/>
      <c r="D79" s="40"/>
      <c r="E79" s="39"/>
      <c r="F79" s="39"/>
      <c r="G79" s="39" t="s">
        <v>668</v>
      </c>
      <c r="H79" s="39" t="s">
        <v>628</v>
      </c>
      <c r="I79" s="40" t="s">
        <v>192</v>
      </c>
      <c r="J79" s="39"/>
      <c r="K79" s="39"/>
      <c r="L79" s="41"/>
    </row>
    <row r="80" spans="2:12" ht="21">
      <c r="B80" s="39"/>
      <c r="C80" s="39"/>
      <c r="D80" s="40"/>
      <c r="E80" s="39"/>
      <c r="F80" s="39"/>
      <c r="G80" s="39" t="s">
        <v>629</v>
      </c>
      <c r="H80" s="39" t="s">
        <v>628</v>
      </c>
      <c r="I80" s="40" t="s">
        <v>192</v>
      </c>
      <c r="J80" s="39"/>
      <c r="K80" s="39"/>
      <c r="L80" s="41"/>
    </row>
    <row r="81" spans="2:12" ht="21">
      <c r="B81" s="39" t="s">
        <v>232</v>
      </c>
      <c r="C81" s="39" t="s">
        <v>246</v>
      </c>
      <c r="D81" s="40" t="s">
        <v>516</v>
      </c>
      <c r="E81" s="39" t="s">
        <v>540</v>
      </c>
      <c r="F81" s="39" t="s">
        <v>571</v>
      </c>
      <c r="G81" s="39" t="s">
        <v>664</v>
      </c>
      <c r="H81" s="39" t="s">
        <v>628</v>
      </c>
      <c r="I81" s="40" t="s">
        <v>192</v>
      </c>
      <c r="J81" s="39"/>
      <c r="K81" s="39"/>
      <c r="L81" s="41" t="s">
        <v>639</v>
      </c>
    </row>
    <row r="82" spans="2:12">
      <c r="B82" s="39"/>
      <c r="C82" s="39"/>
      <c r="D82" s="40"/>
      <c r="E82" s="39"/>
      <c r="F82" s="39"/>
      <c r="G82" s="39" t="s">
        <v>625</v>
      </c>
      <c r="H82" s="39" t="s">
        <v>628</v>
      </c>
      <c r="I82" s="40" t="s">
        <v>192</v>
      </c>
      <c r="J82" s="39"/>
      <c r="K82" s="39"/>
      <c r="L82" s="41"/>
    </row>
    <row r="83" spans="2:12">
      <c r="B83" s="39"/>
      <c r="C83" s="39"/>
      <c r="D83" s="40"/>
      <c r="E83" s="39"/>
      <c r="F83" s="39"/>
      <c r="G83" s="39" t="s">
        <v>627</v>
      </c>
      <c r="H83" s="39" t="s">
        <v>628</v>
      </c>
      <c r="I83" s="40" t="s">
        <v>192</v>
      </c>
      <c r="J83" s="39"/>
      <c r="K83" s="39"/>
      <c r="L83" s="41"/>
    </row>
    <row r="84" spans="2:12" ht="31.5">
      <c r="B84" s="39"/>
      <c r="C84" s="39"/>
      <c r="D84" s="40"/>
      <c r="E84" s="39"/>
      <c r="F84" s="39"/>
      <c r="G84" s="39" t="s">
        <v>629</v>
      </c>
      <c r="H84" s="39" t="s">
        <v>669</v>
      </c>
      <c r="I84" s="40" t="s">
        <v>412</v>
      </c>
      <c r="J84" s="39" t="s">
        <v>659</v>
      </c>
      <c r="K84" s="39" t="s">
        <v>660</v>
      </c>
      <c r="L84" s="41"/>
    </row>
    <row r="85" spans="2:12" ht="21">
      <c r="B85" s="39"/>
      <c r="C85" s="39"/>
      <c r="D85" s="40"/>
      <c r="E85" s="39"/>
      <c r="F85" s="39"/>
      <c r="G85" s="39"/>
      <c r="H85" s="39" t="s">
        <v>628</v>
      </c>
      <c r="I85" s="40"/>
      <c r="J85" s="39"/>
      <c r="K85" s="39" t="s">
        <v>656</v>
      </c>
      <c r="L85" s="41"/>
    </row>
    <row r="86" spans="2:12" ht="63">
      <c r="B86" s="39"/>
      <c r="C86" s="39"/>
      <c r="D86" s="40"/>
      <c r="E86" s="39"/>
      <c r="F86" s="39"/>
      <c r="G86" s="39"/>
      <c r="H86" s="39" t="s">
        <v>628</v>
      </c>
      <c r="I86" s="40"/>
      <c r="J86" s="39"/>
      <c r="K86" s="39" t="s">
        <v>666</v>
      </c>
      <c r="L86" s="41"/>
    </row>
    <row r="87" spans="2:12">
      <c r="B87" s="39" t="s">
        <v>232</v>
      </c>
      <c r="C87" s="39" t="s">
        <v>425</v>
      </c>
      <c r="D87" s="40" t="s">
        <v>516</v>
      </c>
      <c r="E87" s="39" t="s">
        <v>580</v>
      </c>
      <c r="F87" s="39" t="s">
        <v>550</v>
      </c>
      <c r="G87" s="39" t="s">
        <v>625</v>
      </c>
      <c r="H87" s="39" t="s">
        <v>628</v>
      </c>
      <c r="I87" s="40" t="s">
        <v>192</v>
      </c>
      <c r="J87" s="39"/>
      <c r="K87" s="39"/>
      <c r="L87" s="41" t="s">
        <v>133</v>
      </c>
    </row>
    <row r="88" spans="2:12">
      <c r="B88" s="39"/>
      <c r="C88" s="39"/>
      <c r="D88" s="40"/>
      <c r="E88" s="39"/>
      <c r="F88" s="39"/>
      <c r="G88" s="39" t="s">
        <v>627</v>
      </c>
      <c r="H88" s="39" t="s">
        <v>628</v>
      </c>
      <c r="I88" s="40" t="s">
        <v>192</v>
      </c>
      <c r="J88" s="39"/>
      <c r="K88" s="39"/>
      <c r="L88" s="41"/>
    </row>
    <row r="89" spans="2:12" ht="21">
      <c r="B89" s="39"/>
      <c r="C89" s="39"/>
      <c r="D89" s="40"/>
      <c r="E89" s="39"/>
      <c r="F89" s="39"/>
      <c r="G89" s="39" t="s">
        <v>629</v>
      </c>
      <c r="H89" s="39" t="s">
        <v>628</v>
      </c>
      <c r="I89" s="40" t="s">
        <v>192</v>
      </c>
      <c r="J89" s="39"/>
      <c r="K89" s="39"/>
      <c r="L89" s="41"/>
    </row>
    <row r="90" spans="2:12" ht="31.5">
      <c r="B90" s="39" t="s">
        <v>232</v>
      </c>
      <c r="C90" s="39" t="s">
        <v>250</v>
      </c>
      <c r="D90" s="40" t="s">
        <v>516</v>
      </c>
      <c r="E90" s="39" t="s">
        <v>574</v>
      </c>
      <c r="F90" s="39" t="s">
        <v>550</v>
      </c>
      <c r="G90" s="39" t="s">
        <v>625</v>
      </c>
      <c r="H90" s="39" t="s">
        <v>636</v>
      </c>
      <c r="I90" s="40" t="s">
        <v>388</v>
      </c>
      <c r="J90" s="39" t="s">
        <v>637</v>
      </c>
      <c r="K90" s="39" t="s">
        <v>638</v>
      </c>
      <c r="L90" s="41" t="s">
        <v>639</v>
      </c>
    </row>
    <row r="91" spans="2:12" ht="31.5">
      <c r="B91" s="39"/>
      <c r="C91" s="39"/>
      <c r="D91" s="40"/>
      <c r="E91" s="39"/>
      <c r="F91" s="39"/>
      <c r="G91" s="39"/>
      <c r="H91" s="39" t="s">
        <v>628</v>
      </c>
      <c r="I91" s="40"/>
      <c r="J91" s="39"/>
      <c r="K91" s="39" t="s">
        <v>640</v>
      </c>
      <c r="L91" s="41"/>
    </row>
    <row r="92" spans="2:12" ht="42">
      <c r="B92" s="39"/>
      <c r="C92" s="39"/>
      <c r="D92" s="40"/>
      <c r="E92" s="39"/>
      <c r="F92" s="39"/>
      <c r="G92" s="39"/>
      <c r="H92" s="39" t="s">
        <v>628</v>
      </c>
      <c r="I92" s="40"/>
      <c r="J92" s="39"/>
      <c r="K92" s="39" t="s">
        <v>641</v>
      </c>
      <c r="L92" s="41"/>
    </row>
    <row r="93" spans="2:12" ht="42">
      <c r="B93" s="39"/>
      <c r="C93" s="39"/>
      <c r="D93" s="40"/>
      <c r="E93" s="39"/>
      <c r="F93" s="39"/>
      <c r="G93" s="39"/>
      <c r="H93" s="39" t="s">
        <v>628</v>
      </c>
      <c r="I93" s="40"/>
      <c r="J93" s="39"/>
      <c r="K93" s="39" t="s">
        <v>642</v>
      </c>
      <c r="L93" s="41"/>
    </row>
    <row r="94" spans="2:12" ht="31.5">
      <c r="B94" s="39"/>
      <c r="C94" s="39"/>
      <c r="D94" s="40"/>
      <c r="E94" s="39"/>
      <c r="F94" s="39"/>
      <c r="G94" s="39" t="s">
        <v>627</v>
      </c>
      <c r="H94" s="39" t="s">
        <v>628</v>
      </c>
      <c r="I94" s="40" t="s">
        <v>388</v>
      </c>
      <c r="J94" s="39" t="s">
        <v>637</v>
      </c>
      <c r="K94" s="39" t="s">
        <v>638</v>
      </c>
      <c r="L94" s="41"/>
    </row>
    <row r="95" spans="2:12" ht="31.5">
      <c r="B95" s="39"/>
      <c r="C95" s="39"/>
      <c r="D95" s="40"/>
      <c r="E95" s="39"/>
      <c r="F95" s="39"/>
      <c r="G95" s="39"/>
      <c r="H95" s="39" t="s">
        <v>628</v>
      </c>
      <c r="I95" s="40"/>
      <c r="J95" s="39"/>
      <c r="K95" s="39" t="s">
        <v>640</v>
      </c>
      <c r="L95" s="41"/>
    </row>
    <row r="96" spans="2:12" ht="42">
      <c r="B96" s="39"/>
      <c r="C96" s="39"/>
      <c r="D96" s="40"/>
      <c r="E96" s="39"/>
      <c r="F96" s="39"/>
      <c r="G96" s="39"/>
      <c r="H96" s="39" t="s">
        <v>628</v>
      </c>
      <c r="I96" s="40"/>
      <c r="J96" s="39"/>
      <c r="K96" s="39" t="s">
        <v>641</v>
      </c>
      <c r="L96" s="41"/>
    </row>
    <row r="97" spans="2:12" ht="42">
      <c r="B97" s="39"/>
      <c r="C97" s="39"/>
      <c r="D97" s="40"/>
      <c r="E97" s="39"/>
      <c r="F97" s="39"/>
      <c r="G97" s="39"/>
      <c r="H97" s="39" t="s">
        <v>628</v>
      </c>
      <c r="I97" s="40"/>
      <c r="J97" s="39"/>
      <c r="K97" s="39" t="s">
        <v>642</v>
      </c>
      <c r="L97" s="41"/>
    </row>
    <row r="98" spans="2:12" ht="31.5">
      <c r="B98" s="39"/>
      <c r="C98" s="39"/>
      <c r="D98" s="40"/>
      <c r="E98" s="39"/>
      <c r="F98" s="39"/>
      <c r="G98" s="39" t="s">
        <v>629</v>
      </c>
      <c r="H98" s="39" t="s">
        <v>670</v>
      </c>
      <c r="I98" s="40" t="s">
        <v>412</v>
      </c>
      <c r="J98" s="39" t="s">
        <v>659</v>
      </c>
      <c r="K98" s="39" t="s">
        <v>660</v>
      </c>
      <c r="L98" s="41"/>
    </row>
    <row r="99" spans="2:12" ht="52.5">
      <c r="B99" s="39"/>
      <c r="C99" s="39"/>
      <c r="D99" s="40"/>
      <c r="E99" s="39"/>
      <c r="F99" s="39"/>
      <c r="G99" s="39"/>
      <c r="H99" s="39" t="s">
        <v>671</v>
      </c>
      <c r="I99" s="40"/>
      <c r="J99" s="39"/>
      <c r="K99" s="39" t="s">
        <v>656</v>
      </c>
      <c r="L99" s="41"/>
    </row>
    <row r="100" spans="2:12" ht="63">
      <c r="B100" s="39"/>
      <c r="C100" s="39"/>
      <c r="D100" s="40"/>
      <c r="E100" s="39"/>
      <c r="F100" s="39"/>
      <c r="G100" s="39"/>
      <c r="H100" s="39" t="s">
        <v>628</v>
      </c>
      <c r="I100" s="40"/>
      <c r="J100" s="39"/>
      <c r="K100" s="39" t="s">
        <v>666</v>
      </c>
      <c r="L100" s="41"/>
    </row>
    <row r="101" spans="2:12" ht="31.5">
      <c r="B101" s="39" t="s">
        <v>232</v>
      </c>
      <c r="C101" s="39" t="s">
        <v>431</v>
      </c>
      <c r="D101" s="40" t="s">
        <v>516</v>
      </c>
      <c r="E101" s="39" t="s">
        <v>672</v>
      </c>
      <c r="F101" s="39" t="s">
        <v>520</v>
      </c>
      <c r="G101" s="39" t="s">
        <v>625</v>
      </c>
      <c r="H101" s="39" t="s">
        <v>636</v>
      </c>
      <c r="I101" s="40" t="s">
        <v>388</v>
      </c>
      <c r="J101" s="39" t="s">
        <v>637</v>
      </c>
      <c r="K101" s="39" t="s">
        <v>673</v>
      </c>
      <c r="L101" s="41" t="s">
        <v>639</v>
      </c>
    </row>
    <row r="102" spans="2:12" ht="21">
      <c r="B102" s="39"/>
      <c r="C102" s="39"/>
      <c r="D102" s="40"/>
      <c r="E102" s="39"/>
      <c r="F102" s="39"/>
      <c r="G102" s="39"/>
      <c r="H102" s="39" t="s">
        <v>628</v>
      </c>
      <c r="I102" s="40"/>
      <c r="J102" s="39"/>
      <c r="K102" s="39" t="s">
        <v>656</v>
      </c>
      <c r="L102" s="41"/>
    </row>
    <row r="103" spans="2:12" ht="42">
      <c r="B103" s="39"/>
      <c r="C103" s="39"/>
      <c r="D103" s="40"/>
      <c r="E103" s="39"/>
      <c r="F103" s="39"/>
      <c r="G103" s="39"/>
      <c r="H103" s="39" t="s">
        <v>628</v>
      </c>
      <c r="I103" s="40"/>
      <c r="J103" s="39"/>
      <c r="K103" s="39" t="s">
        <v>641</v>
      </c>
      <c r="L103" s="41"/>
    </row>
    <row r="104" spans="2:12" ht="42">
      <c r="B104" s="39"/>
      <c r="C104" s="39"/>
      <c r="D104" s="40"/>
      <c r="E104" s="39"/>
      <c r="F104" s="39"/>
      <c r="G104" s="39"/>
      <c r="H104" s="39" t="s">
        <v>628</v>
      </c>
      <c r="I104" s="40"/>
      <c r="J104" s="39"/>
      <c r="K104" s="39" t="s">
        <v>642</v>
      </c>
      <c r="L104" s="41"/>
    </row>
    <row r="105" spans="2:12" ht="31.5">
      <c r="B105" s="39"/>
      <c r="C105" s="39"/>
      <c r="D105" s="40"/>
      <c r="E105" s="39"/>
      <c r="F105" s="39"/>
      <c r="G105" s="39" t="s">
        <v>627</v>
      </c>
      <c r="H105" s="39" t="s">
        <v>628</v>
      </c>
      <c r="I105" s="40" t="s">
        <v>388</v>
      </c>
      <c r="J105" s="39" t="s">
        <v>637</v>
      </c>
      <c r="K105" s="39" t="s">
        <v>673</v>
      </c>
      <c r="L105" s="41"/>
    </row>
    <row r="106" spans="2:12" ht="21">
      <c r="B106" s="39"/>
      <c r="C106" s="39"/>
      <c r="D106" s="40"/>
      <c r="E106" s="39"/>
      <c r="F106" s="39"/>
      <c r="G106" s="39"/>
      <c r="H106" s="39" t="s">
        <v>628</v>
      </c>
      <c r="I106" s="40"/>
      <c r="J106" s="39"/>
      <c r="K106" s="39" t="s">
        <v>656</v>
      </c>
      <c r="L106" s="41"/>
    </row>
    <row r="107" spans="2:12" ht="42">
      <c r="B107" s="39"/>
      <c r="C107" s="39"/>
      <c r="D107" s="40"/>
      <c r="E107" s="39"/>
      <c r="F107" s="39"/>
      <c r="G107" s="39"/>
      <c r="H107" s="39" t="s">
        <v>628</v>
      </c>
      <c r="I107" s="40"/>
      <c r="J107" s="39"/>
      <c r="K107" s="39" t="s">
        <v>641</v>
      </c>
      <c r="L107" s="41"/>
    </row>
    <row r="108" spans="2:12" ht="42">
      <c r="B108" s="39"/>
      <c r="C108" s="39"/>
      <c r="D108" s="40"/>
      <c r="E108" s="39"/>
      <c r="F108" s="39"/>
      <c r="G108" s="39"/>
      <c r="H108" s="39" t="s">
        <v>628</v>
      </c>
      <c r="I108" s="40"/>
      <c r="J108" s="39"/>
      <c r="K108" s="39" t="s">
        <v>642</v>
      </c>
      <c r="L108" s="41"/>
    </row>
    <row r="109" spans="2:12" ht="31.5">
      <c r="B109" s="39"/>
      <c r="C109" s="39"/>
      <c r="D109" s="40"/>
      <c r="E109" s="39"/>
      <c r="F109" s="39"/>
      <c r="G109" s="39" t="s">
        <v>629</v>
      </c>
      <c r="H109" s="39" t="s">
        <v>643</v>
      </c>
      <c r="I109" s="40" t="s">
        <v>412</v>
      </c>
      <c r="J109" s="39" t="s">
        <v>659</v>
      </c>
      <c r="K109" s="39" t="s">
        <v>660</v>
      </c>
      <c r="L109" s="41"/>
    </row>
    <row r="110" spans="2:12" ht="31.5">
      <c r="B110" s="39"/>
      <c r="C110" s="39"/>
      <c r="D110" s="40"/>
      <c r="E110" s="39"/>
      <c r="F110" s="39"/>
      <c r="G110" s="39"/>
      <c r="H110" s="39" t="s">
        <v>661</v>
      </c>
      <c r="I110" s="40"/>
      <c r="J110" s="39"/>
      <c r="K110" s="39" t="s">
        <v>656</v>
      </c>
      <c r="L110" s="41"/>
    </row>
    <row r="111" spans="2:12" ht="63">
      <c r="B111" s="39"/>
      <c r="C111" s="39"/>
      <c r="D111" s="40"/>
      <c r="E111" s="39"/>
      <c r="F111" s="39"/>
      <c r="G111" s="39"/>
      <c r="H111" s="39" t="s">
        <v>674</v>
      </c>
      <c r="I111" s="40"/>
      <c r="J111" s="39"/>
      <c r="K111" s="39" t="s">
        <v>666</v>
      </c>
      <c r="L111" s="41"/>
    </row>
    <row r="112" spans="2:12">
      <c r="B112" s="39" t="s">
        <v>232</v>
      </c>
      <c r="C112" s="39" t="s">
        <v>254</v>
      </c>
      <c r="D112" s="40" t="s">
        <v>516</v>
      </c>
      <c r="E112" s="39" t="s">
        <v>577</v>
      </c>
      <c r="F112" s="39" t="s">
        <v>550</v>
      </c>
      <c r="G112" s="39" t="s">
        <v>625</v>
      </c>
      <c r="H112" s="39" t="s">
        <v>628</v>
      </c>
      <c r="I112" s="40" t="s">
        <v>192</v>
      </c>
      <c r="J112" s="39"/>
      <c r="K112" s="39"/>
      <c r="L112" s="41" t="s">
        <v>133</v>
      </c>
    </row>
    <row r="113" spans="2:12">
      <c r="B113" s="39"/>
      <c r="C113" s="39"/>
      <c r="D113" s="40"/>
      <c r="E113" s="39"/>
      <c r="F113" s="39"/>
      <c r="G113" s="39" t="s">
        <v>627</v>
      </c>
      <c r="H113" s="39" t="s">
        <v>628</v>
      </c>
      <c r="I113" s="40" t="s">
        <v>192</v>
      </c>
      <c r="J113" s="39"/>
      <c r="K113" s="39"/>
      <c r="L113" s="41"/>
    </row>
    <row r="114" spans="2:12" ht="21">
      <c r="B114" s="39"/>
      <c r="C114" s="39"/>
      <c r="D114" s="40"/>
      <c r="E114" s="39"/>
      <c r="F114" s="39"/>
      <c r="G114" s="39" t="s">
        <v>629</v>
      </c>
      <c r="H114" s="39" t="s">
        <v>628</v>
      </c>
      <c r="I114" s="40" t="s">
        <v>192</v>
      </c>
      <c r="J114" s="39"/>
      <c r="K114" s="39"/>
      <c r="L114" s="41"/>
    </row>
    <row r="115" spans="2:12">
      <c r="B115" s="39" t="s">
        <v>219</v>
      </c>
      <c r="C115" s="39" t="s">
        <v>256</v>
      </c>
      <c r="D115" s="40" t="s">
        <v>516</v>
      </c>
      <c r="E115" s="39" t="s">
        <v>540</v>
      </c>
      <c r="F115" s="39" t="s">
        <v>578</v>
      </c>
      <c r="G115" s="39" t="s">
        <v>625</v>
      </c>
      <c r="H115" s="39" t="s">
        <v>628</v>
      </c>
      <c r="I115" s="40" t="s">
        <v>192</v>
      </c>
      <c r="J115" s="39"/>
      <c r="K115" s="39"/>
      <c r="L115" s="41" t="s">
        <v>133</v>
      </c>
    </row>
    <row r="116" spans="2:12">
      <c r="B116" s="39"/>
      <c r="C116" s="39"/>
      <c r="D116" s="40"/>
      <c r="E116" s="39"/>
      <c r="F116" s="39"/>
      <c r="G116" s="39" t="s">
        <v>627</v>
      </c>
      <c r="H116" s="39" t="s">
        <v>628</v>
      </c>
      <c r="I116" s="40" t="s">
        <v>192</v>
      </c>
      <c r="J116" s="39"/>
      <c r="K116" s="39"/>
      <c r="L116" s="41"/>
    </row>
    <row r="117" spans="2:12" ht="31.5">
      <c r="B117" s="39" t="s">
        <v>169</v>
      </c>
      <c r="C117" s="39" t="s">
        <v>170</v>
      </c>
      <c r="D117" s="40" t="s">
        <v>516</v>
      </c>
      <c r="E117" s="39" t="s">
        <v>579</v>
      </c>
      <c r="F117" s="39" t="s">
        <v>580</v>
      </c>
      <c r="G117" s="39" t="s">
        <v>625</v>
      </c>
      <c r="H117" s="39" t="s">
        <v>636</v>
      </c>
      <c r="I117" s="40" t="s">
        <v>388</v>
      </c>
      <c r="J117" s="39" t="s">
        <v>637</v>
      </c>
      <c r="K117" s="39" t="s">
        <v>675</v>
      </c>
      <c r="L117" s="41" t="s">
        <v>639</v>
      </c>
    </row>
    <row r="118" spans="2:12" ht="31.5">
      <c r="B118" s="39"/>
      <c r="C118" s="39"/>
      <c r="D118" s="40"/>
      <c r="E118" s="39"/>
      <c r="F118" s="39"/>
      <c r="G118" s="39"/>
      <c r="H118" s="39" t="s">
        <v>628</v>
      </c>
      <c r="I118" s="40"/>
      <c r="J118" s="39"/>
      <c r="K118" s="39" t="s">
        <v>640</v>
      </c>
      <c r="L118" s="41"/>
    </row>
    <row r="119" spans="2:12" ht="52.5">
      <c r="B119" s="39"/>
      <c r="C119" s="39"/>
      <c r="D119" s="40"/>
      <c r="E119" s="39"/>
      <c r="F119" s="39"/>
      <c r="G119" s="39"/>
      <c r="H119" s="39" t="s">
        <v>628</v>
      </c>
      <c r="I119" s="40"/>
      <c r="J119" s="39"/>
      <c r="K119" s="39" t="s">
        <v>676</v>
      </c>
      <c r="L119" s="41"/>
    </row>
    <row r="120" spans="2:12" ht="42">
      <c r="B120" s="39"/>
      <c r="C120" s="39"/>
      <c r="D120" s="40"/>
      <c r="E120" s="39"/>
      <c r="F120" s="39"/>
      <c r="G120" s="39"/>
      <c r="H120" s="39" t="s">
        <v>628</v>
      </c>
      <c r="I120" s="40"/>
      <c r="J120" s="39"/>
      <c r="K120" s="39" t="s">
        <v>677</v>
      </c>
      <c r="L120" s="41"/>
    </row>
    <row r="121" spans="2:12" ht="42">
      <c r="B121" s="39"/>
      <c r="C121" s="39"/>
      <c r="D121" s="40"/>
      <c r="E121" s="39"/>
      <c r="F121" s="39"/>
      <c r="G121" s="39"/>
      <c r="H121" s="39" t="s">
        <v>628</v>
      </c>
      <c r="I121" s="40"/>
      <c r="J121" s="39"/>
      <c r="K121" s="39" t="s">
        <v>678</v>
      </c>
      <c r="L121" s="41"/>
    </row>
    <row r="122" spans="2:12" ht="31.5">
      <c r="B122" s="39"/>
      <c r="C122" s="39"/>
      <c r="D122" s="40"/>
      <c r="E122" s="39"/>
      <c r="F122" s="39"/>
      <c r="G122" s="39" t="s">
        <v>627</v>
      </c>
      <c r="H122" s="39" t="s">
        <v>628</v>
      </c>
      <c r="I122" s="40" t="s">
        <v>388</v>
      </c>
      <c r="J122" s="39" t="s">
        <v>637</v>
      </c>
      <c r="K122" s="39" t="s">
        <v>675</v>
      </c>
      <c r="L122" s="41"/>
    </row>
    <row r="123" spans="2:12" ht="31.5">
      <c r="B123" s="39"/>
      <c r="C123" s="39"/>
      <c r="D123" s="40"/>
      <c r="E123" s="39"/>
      <c r="F123" s="39"/>
      <c r="G123" s="39"/>
      <c r="H123" s="39" t="s">
        <v>628</v>
      </c>
      <c r="I123" s="40"/>
      <c r="J123" s="39"/>
      <c r="K123" s="39" t="s">
        <v>640</v>
      </c>
      <c r="L123" s="41"/>
    </row>
    <row r="124" spans="2:12" ht="52.5">
      <c r="B124" s="39"/>
      <c r="C124" s="39"/>
      <c r="D124" s="40"/>
      <c r="E124" s="39"/>
      <c r="F124" s="39"/>
      <c r="G124" s="39"/>
      <c r="H124" s="39" t="s">
        <v>628</v>
      </c>
      <c r="I124" s="40"/>
      <c r="J124" s="39"/>
      <c r="K124" s="39" t="s">
        <v>676</v>
      </c>
      <c r="L124" s="41"/>
    </row>
    <row r="125" spans="2:12" ht="42">
      <c r="B125" s="39"/>
      <c r="C125" s="39"/>
      <c r="D125" s="40"/>
      <c r="E125" s="39"/>
      <c r="F125" s="39"/>
      <c r="G125" s="39"/>
      <c r="H125" s="39" t="s">
        <v>628</v>
      </c>
      <c r="I125" s="40"/>
      <c r="J125" s="39"/>
      <c r="K125" s="39" t="s">
        <v>677</v>
      </c>
      <c r="L125" s="41"/>
    </row>
    <row r="126" spans="2:12" ht="42">
      <c r="B126" s="39"/>
      <c r="C126" s="39"/>
      <c r="D126" s="40"/>
      <c r="E126" s="39"/>
      <c r="F126" s="39"/>
      <c r="G126" s="39"/>
      <c r="H126" s="39" t="s">
        <v>628</v>
      </c>
      <c r="I126" s="40"/>
      <c r="J126" s="39"/>
      <c r="K126" s="39" t="s">
        <v>678</v>
      </c>
      <c r="L126" s="41"/>
    </row>
    <row r="127" spans="2:12">
      <c r="B127" s="39" t="s">
        <v>333</v>
      </c>
      <c r="C127" s="39" t="s">
        <v>334</v>
      </c>
      <c r="D127" s="40" t="s">
        <v>516</v>
      </c>
      <c r="E127" s="39" t="s">
        <v>583</v>
      </c>
      <c r="F127" s="39" t="s">
        <v>571</v>
      </c>
      <c r="G127" s="39" t="s">
        <v>625</v>
      </c>
      <c r="H127" s="39" t="s">
        <v>628</v>
      </c>
      <c r="I127" s="40" t="s">
        <v>192</v>
      </c>
      <c r="J127" s="39"/>
      <c r="K127" s="39"/>
      <c r="L127" s="41" t="s">
        <v>133</v>
      </c>
    </row>
    <row r="128" spans="2:12">
      <c r="B128" s="39"/>
      <c r="C128" s="39"/>
      <c r="D128" s="40"/>
      <c r="E128" s="39"/>
      <c r="F128" s="39"/>
      <c r="G128" s="39" t="s">
        <v>627</v>
      </c>
      <c r="H128" s="39" t="s">
        <v>628</v>
      </c>
      <c r="I128" s="40" t="s">
        <v>192</v>
      </c>
      <c r="J128" s="39"/>
      <c r="K128" s="39"/>
      <c r="L128" s="41"/>
    </row>
    <row r="129" spans="2:12" ht="21">
      <c r="B129" s="39"/>
      <c r="C129" s="39"/>
      <c r="D129" s="40"/>
      <c r="E129" s="39"/>
      <c r="F129" s="39"/>
      <c r="G129" s="39" t="s">
        <v>629</v>
      </c>
      <c r="H129" s="39" t="s">
        <v>628</v>
      </c>
      <c r="I129" s="40" t="s">
        <v>192</v>
      </c>
      <c r="J129" s="39"/>
      <c r="K129" s="39"/>
      <c r="L129" s="41"/>
    </row>
    <row r="130" spans="2:12">
      <c r="B130" s="39" t="s">
        <v>204</v>
      </c>
      <c r="C130" s="39" t="s">
        <v>260</v>
      </c>
      <c r="D130" s="40" t="s">
        <v>516</v>
      </c>
      <c r="E130" s="39" t="s">
        <v>554</v>
      </c>
      <c r="F130" s="39" t="s">
        <v>550</v>
      </c>
      <c r="G130" s="39" t="s">
        <v>630</v>
      </c>
      <c r="H130" s="39" t="s">
        <v>628</v>
      </c>
      <c r="I130" s="40" t="s">
        <v>192</v>
      </c>
      <c r="J130" s="39"/>
      <c r="K130" s="39"/>
      <c r="L130" s="41" t="s">
        <v>133</v>
      </c>
    </row>
    <row r="131" spans="2:12" ht="21">
      <c r="B131" s="39"/>
      <c r="C131" s="39"/>
      <c r="D131" s="40"/>
      <c r="E131" s="39"/>
      <c r="F131" s="39"/>
      <c r="G131" s="39" t="s">
        <v>631</v>
      </c>
      <c r="H131" s="39" t="s">
        <v>628</v>
      </c>
      <c r="I131" s="40" t="s">
        <v>192</v>
      </c>
      <c r="J131" s="39"/>
      <c r="K131" s="39"/>
      <c r="L131" s="41"/>
    </row>
    <row r="132" spans="2:12">
      <c r="B132" s="39"/>
      <c r="C132" s="39"/>
      <c r="D132" s="40"/>
      <c r="E132" s="39"/>
      <c r="F132" s="39"/>
      <c r="G132" s="39" t="s">
        <v>625</v>
      </c>
      <c r="H132" s="39" t="s">
        <v>628</v>
      </c>
      <c r="I132" s="40" t="s">
        <v>192</v>
      </c>
      <c r="J132" s="39"/>
      <c r="K132" s="39"/>
      <c r="L132" s="41"/>
    </row>
    <row r="133" spans="2:12">
      <c r="B133" s="39"/>
      <c r="C133" s="39"/>
      <c r="D133" s="40"/>
      <c r="E133" s="39"/>
      <c r="F133" s="39"/>
      <c r="G133" s="39" t="s">
        <v>632</v>
      </c>
      <c r="H133" s="39" t="s">
        <v>628</v>
      </c>
      <c r="I133" s="40" t="s">
        <v>192</v>
      </c>
      <c r="J133" s="39"/>
      <c r="K133" s="39"/>
      <c r="L133" s="41"/>
    </row>
    <row r="134" spans="2:12">
      <c r="B134" s="39"/>
      <c r="C134" s="39"/>
      <c r="D134" s="40"/>
      <c r="E134" s="39"/>
      <c r="F134" s="39"/>
      <c r="G134" s="39" t="s">
        <v>627</v>
      </c>
      <c r="H134" s="39" t="s">
        <v>628</v>
      </c>
      <c r="I134" s="40" t="s">
        <v>192</v>
      </c>
      <c r="J134" s="39"/>
      <c r="K134" s="39"/>
      <c r="L134" s="41"/>
    </row>
    <row r="135" spans="2:12">
      <c r="B135" s="39"/>
      <c r="C135" s="39"/>
      <c r="D135" s="40"/>
      <c r="E135" s="39"/>
      <c r="F135" s="39"/>
      <c r="G135" s="39" t="s">
        <v>633</v>
      </c>
      <c r="H135" s="39" t="s">
        <v>628</v>
      </c>
      <c r="I135" s="40" t="s">
        <v>192</v>
      </c>
      <c r="J135" s="39"/>
      <c r="K135" s="39"/>
      <c r="L135" s="41"/>
    </row>
    <row r="136" spans="2:12">
      <c r="B136" s="39"/>
      <c r="C136" s="39"/>
      <c r="D136" s="40"/>
      <c r="E136" s="39"/>
      <c r="F136" s="39"/>
      <c r="G136" s="39" t="s">
        <v>634</v>
      </c>
      <c r="H136" s="39" t="s">
        <v>628</v>
      </c>
      <c r="I136" s="40" t="s">
        <v>192</v>
      </c>
      <c r="J136" s="39"/>
      <c r="K136" s="39"/>
      <c r="L136" s="41"/>
    </row>
    <row r="137" spans="2:12" ht="21">
      <c r="B137" s="39"/>
      <c r="C137" s="39"/>
      <c r="D137" s="40"/>
      <c r="E137" s="39"/>
      <c r="F137" s="39"/>
      <c r="G137" s="39" t="s">
        <v>629</v>
      </c>
      <c r="H137" s="39" t="s">
        <v>628</v>
      </c>
      <c r="I137" s="40" t="s">
        <v>192</v>
      </c>
      <c r="J137" s="39"/>
      <c r="K137" s="39"/>
      <c r="L137" s="41"/>
    </row>
    <row r="138" spans="2:12">
      <c r="B138" s="39"/>
      <c r="C138" s="39"/>
      <c r="D138" s="40"/>
      <c r="E138" s="39"/>
      <c r="F138" s="39"/>
      <c r="G138" s="39" t="s">
        <v>635</v>
      </c>
      <c r="H138" s="39" t="s">
        <v>628</v>
      </c>
      <c r="I138" s="40" t="s">
        <v>192</v>
      </c>
      <c r="J138" s="39"/>
      <c r="K138" s="39"/>
      <c r="L138" s="41"/>
    </row>
    <row r="139" spans="2:12">
      <c r="B139" s="39" t="s">
        <v>204</v>
      </c>
      <c r="C139" s="39" t="s">
        <v>263</v>
      </c>
      <c r="D139" s="40" t="s">
        <v>516</v>
      </c>
      <c r="E139" s="39" t="s">
        <v>587</v>
      </c>
      <c r="F139" s="39" t="s">
        <v>520</v>
      </c>
      <c r="G139" s="39" t="s">
        <v>630</v>
      </c>
      <c r="H139" s="39" t="s">
        <v>628</v>
      </c>
      <c r="I139" s="40" t="s">
        <v>192</v>
      </c>
      <c r="J139" s="39"/>
      <c r="K139" s="39"/>
      <c r="L139" s="41" t="s">
        <v>639</v>
      </c>
    </row>
    <row r="140" spans="2:12" ht="21">
      <c r="B140" s="39"/>
      <c r="C140" s="39"/>
      <c r="D140" s="40"/>
      <c r="E140" s="39"/>
      <c r="F140" s="39"/>
      <c r="G140" s="39" t="s">
        <v>631</v>
      </c>
      <c r="H140" s="39" t="s">
        <v>628</v>
      </c>
      <c r="I140" s="40" t="s">
        <v>192</v>
      </c>
      <c r="J140" s="39"/>
      <c r="K140" s="39"/>
      <c r="L140" s="41"/>
    </row>
    <row r="141" spans="2:12">
      <c r="B141" s="39"/>
      <c r="C141" s="39"/>
      <c r="D141" s="40"/>
      <c r="E141" s="39"/>
      <c r="F141" s="39"/>
      <c r="G141" s="39" t="s">
        <v>625</v>
      </c>
      <c r="H141" s="39" t="s">
        <v>628</v>
      </c>
      <c r="I141" s="40" t="s">
        <v>192</v>
      </c>
      <c r="J141" s="39"/>
      <c r="K141" s="39"/>
      <c r="L141" s="41"/>
    </row>
    <row r="142" spans="2:12">
      <c r="B142" s="39"/>
      <c r="C142" s="39"/>
      <c r="D142" s="40"/>
      <c r="E142" s="39"/>
      <c r="F142" s="39"/>
      <c r="G142" s="39" t="s">
        <v>632</v>
      </c>
      <c r="H142" s="39" t="s">
        <v>628</v>
      </c>
      <c r="I142" s="40" t="s">
        <v>192</v>
      </c>
      <c r="J142" s="39"/>
      <c r="K142" s="39"/>
      <c r="L142" s="41"/>
    </row>
    <row r="143" spans="2:12">
      <c r="B143" s="39"/>
      <c r="C143" s="39"/>
      <c r="D143" s="40"/>
      <c r="E143" s="39"/>
      <c r="F143" s="39"/>
      <c r="G143" s="39" t="s">
        <v>627</v>
      </c>
      <c r="H143" s="39" t="s">
        <v>628</v>
      </c>
      <c r="I143" s="40" t="s">
        <v>192</v>
      </c>
      <c r="J143" s="39"/>
      <c r="K143" s="39"/>
      <c r="L143" s="41"/>
    </row>
    <row r="144" spans="2:12">
      <c r="B144" s="39"/>
      <c r="C144" s="39"/>
      <c r="D144" s="40"/>
      <c r="E144" s="39"/>
      <c r="F144" s="39"/>
      <c r="G144" s="39" t="s">
        <v>633</v>
      </c>
      <c r="H144" s="39" t="s">
        <v>628</v>
      </c>
      <c r="I144" s="40" t="s">
        <v>192</v>
      </c>
      <c r="J144" s="39"/>
      <c r="K144" s="39"/>
      <c r="L144" s="41"/>
    </row>
    <row r="145" spans="2:12">
      <c r="B145" s="39"/>
      <c r="C145" s="39"/>
      <c r="D145" s="40"/>
      <c r="E145" s="39"/>
      <c r="F145" s="39"/>
      <c r="G145" s="39" t="s">
        <v>634</v>
      </c>
      <c r="H145" s="39" t="s">
        <v>628</v>
      </c>
      <c r="I145" s="40" t="s">
        <v>192</v>
      </c>
      <c r="J145" s="39"/>
      <c r="K145" s="39"/>
      <c r="L145" s="41"/>
    </row>
    <row r="146" spans="2:12" ht="52.5">
      <c r="B146" s="39"/>
      <c r="C146" s="39"/>
      <c r="D146" s="40"/>
      <c r="E146" s="39"/>
      <c r="F146" s="39"/>
      <c r="G146" s="39" t="s">
        <v>629</v>
      </c>
      <c r="H146" s="39" t="s">
        <v>674</v>
      </c>
      <c r="I146" s="40" t="s">
        <v>412</v>
      </c>
      <c r="J146" s="39" t="s">
        <v>659</v>
      </c>
      <c r="K146" s="39" t="s">
        <v>660</v>
      </c>
      <c r="L146" s="41"/>
    </row>
    <row r="147" spans="2:12" ht="21">
      <c r="B147" s="39"/>
      <c r="C147" s="39"/>
      <c r="D147" s="40"/>
      <c r="E147" s="39"/>
      <c r="F147" s="39"/>
      <c r="G147" s="39"/>
      <c r="H147" s="39" t="s">
        <v>628</v>
      </c>
      <c r="I147" s="40"/>
      <c r="J147" s="39"/>
      <c r="K147" s="39" t="s">
        <v>656</v>
      </c>
      <c r="L147" s="41"/>
    </row>
    <row r="148" spans="2:12" ht="63">
      <c r="B148" s="39"/>
      <c r="C148" s="39"/>
      <c r="D148" s="40"/>
      <c r="E148" s="39"/>
      <c r="F148" s="39"/>
      <c r="G148" s="39"/>
      <c r="H148" s="39" t="s">
        <v>628</v>
      </c>
      <c r="I148" s="40"/>
      <c r="J148" s="39"/>
      <c r="K148" s="39" t="s">
        <v>666</v>
      </c>
      <c r="L148" s="41"/>
    </row>
    <row r="149" spans="2:12">
      <c r="B149" s="39"/>
      <c r="C149" s="39"/>
      <c r="D149" s="40"/>
      <c r="E149" s="39"/>
      <c r="F149" s="39"/>
      <c r="G149" s="39" t="s">
        <v>635</v>
      </c>
      <c r="H149" s="39" t="s">
        <v>628</v>
      </c>
      <c r="I149" s="40" t="s">
        <v>192</v>
      </c>
      <c r="J149" s="39"/>
      <c r="K149" s="39"/>
      <c r="L149" s="41"/>
    </row>
    <row r="150" spans="2:12">
      <c r="B150" s="39" t="s">
        <v>200</v>
      </c>
      <c r="C150" s="39" t="s">
        <v>265</v>
      </c>
      <c r="D150" s="40" t="s">
        <v>516</v>
      </c>
      <c r="E150" s="39" t="s">
        <v>574</v>
      </c>
      <c r="F150" s="39" t="s">
        <v>520</v>
      </c>
      <c r="G150" s="39" t="s">
        <v>625</v>
      </c>
      <c r="H150" s="39" t="s">
        <v>628</v>
      </c>
      <c r="I150" s="40" t="s">
        <v>192</v>
      </c>
      <c r="J150" s="39"/>
      <c r="K150" s="39"/>
      <c r="L150" s="41" t="s">
        <v>133</v>
      </c>
    </row>
    <row r="151" spans="2:12">
      <c r="B151" s="39"/>
      <c r="C151" s="39"/>
      <c r="D151" s="40"/>
      <c r="E151" s="39"/>
      <c r="F151" s="39"/>
      <c r="G151" s="39" t="s">
        <v>627</v>
      </c>
      <c r="H151" s="39" t="s">
        <v>628</v>
      </c>
      <c r="I151" s="40" t="s">
        <v>192</v>
      </c>
      <c r="J151" s="39"/>
      <c r="K151" s="39"/>
      <c r="L151" s="41"/>
    </row>
    <row r="152" spans="2:12" ht="21">
      <c r="B152" s="39"/>
      <c r="C152" s="39"/>
      <c r="D152" s="40"/>
      <c r="E152" s="39"/>
      <c r="F152" s="39"/>
      <c r="G152" s="39" t="s">
        <v>629</v>
      </c>
      <c r="H152" s="39" t="s">
        <v>628</v>
      </c>
      <c r="I152" s="40" t="s">
        <v>192</v>
      </c>
      <c r="J152" s="39"/>
      <c r="K152" s="39"/>
      <c r="L152" s="41"/>
    </row>
    <row r="153" spans="2:12">
      <c r="B153" s="39" t="s">
        <v>195</v>
      </c>
      <c r="C153" s="39" t="s">
        <v>196</v>
      </c>
      <c r="D153" s="40" t="s">
        <v>516</v>
      </c>
      <c r="E153" s="39" t="s">
        <v>588</v>
      </c>
      <c r="F153" s="39" t="s">
        <v>589</v>
      </c>
      <c r="G153" s="39" t="s">
        <v>630</v>
      </c>
      <c r="H153" s="39" t="s">
        <v>628</v>
      </c>
      <c r="I153" s="40" t="s">
        <v>192</v>
      </c>
      <c r="J153" s="39"/>
      <c r="K153" s="39"/>
      <c r="L153" s="41" t="s">
        <v>133</v>
      </c>
    </row>
    <row r="154" spans="2:12" ht="21">
      <c r="B154" s="39"/>
      <c r="C154" s="39"/>
      <c r="D154" s="40"/>
      <c r="E154" s="39"/>
      <c r="F154" s="39"/>
      <c r="G154" s="39" t="s">
        <v>664</v>
      </c>
      <c r="H154" s="39" t="s">
        <v>628</v>
      </c>
      <c r="I154" s="40" t="s">
        <v>192</v>
      </c>
      <c r="J154" s="39"/>
      <c r="K154" s="39"/>
      <c r="L154" s="41"/>
    </row>
    <row r="155" spans="2:12">
      <c r="B155" s="39"/>
      <c r="C155" s="39"/>
      <c r="D155" s="40"/>
      <c r="E155" s="39"/>
      <c r="F155" s="39"/>
      <c r="G155" s="39" t="s">
        <v>625</v>
      </c>
      <c r="H155" s="39" t="s">
        <v>628</v>
      </c>
      <c r="I155" s="40" t="s">
        <v>192</v>
      </c>
      <c r="J155" s="39"/>
      <c r="K155" s="39"/>
      <c r="L155" s="41"/>
    </row>
    <row r="156" spans="2:12">
      <c r="B156" s="39"/>
      <c r="C156" s="39"/>
      <c r="D156" s="40"/>
      <c r="E156" s="39"/>
      <c r="F156" s="39"/>
      <c r="G156" s="39" t="s">
        <v>627</v>
      </c>
      <c r="H156" s="39" t="s">
        <v>628</v>
      </c>
      <c r="I156" s="40" t="s">
        <v>192</v>
      </c>
      <c r="J156" s="39"/>
      <c r="K156" s="39"/>
      <c r="L156" s="41"/>
    </row>
    <row r="157" spans="2:12">
      <c r="B157" s="39"/>
      <c r="C157" s="39"/>
      <c r="D157" s="40"/>
      <c r="E157" s="39"/>
      <c r="F157" s="39"/>
      <c r="G157" s="39" t="s">
        <v>633</v>
      </c>
      <c r="H157" s="39" t="s">
        <v>628</v>
      </c>
      <c r="I157" s="40" t="s">
        <v>192</v>
      </c>
      <c r="J157" s="39"/>
      <c r="K157" s="39"/>
      <c r="L157" s="41"/>
    </row>
    <row r="158" spans="2:12">
      <c r="B158" s="39"/>
      <c r="C158" s="39"/>
      <c r="D158" s="40"/>
      <c r="E158" s="39"/>
      <c r="F158" s="39"/>
      <c r="G158" s="39" t="s">
        <v>634</v>
      </c>
      <c r="H158" s="39" t="s">
        <v>628</v>
      </c>
      <c r="I158" s="40" t="s">
        <v>192</v>
      </c>
      <c r="J158" s="39"/>
      <c r="K158" s="39"/>
      <c r="L158" s="41"/>
    </row>
    <row r="159" spans="2:12">
      <c r="B159" s="39"/>
      <c r="C159" s="39"/>
      <c r="D159" s="40"/>
      <c r="E159" s="39"/>
      <c r="F159" s="39"/>
      <c r="G159" s="39" t="s">
        <v>635</v>
      </c>
      <c r="H159" s="39" t="s">
        <v>628</v>
      </c>
      <c r="I159" s="40" t="s">
        <v>192</v>
      </c>
      <c r="J159" s="39"/>
      <c r="K159" s="39"/>
      <c r="L159" s="41"/>
    </row>
    <row r="160" spans="2:12" ht="21">
      <c r="B160" s="39" t="s">
        <v>229</v>
      </c>
      <c r="C160" s="39" t="s">
        <v>269</v>
      </c>
      <c r="D160" s="40" t="s">
        <v>516</v>
      </c>
      <c r="E160" s="39" t="s">
        <v>540</v>
      </c>
      <c r="F160" s="39" t="s">
        <v>590</v>
      </c>
      <c r="G160" s="39" t="s">
        <v>625</v>
      </c>
      <c r="H160" s="39" t="s">
        <v>628</v>
      </c>
      <c r="I160" s="40" t="s">
        <v>192</v>
      </c>
      <c r="J160" s="39"/>
      <c r="K160" s="39"/>
      <c r="L160" s="41" t="s">
        <v>133</v>
      </c>
    </row>
    <row r="161" spans="2:12">
      <c r="B161" s="39"/>
      <c r="C161" s="39"/>
      <c r="D161" s="40"/>
      <c r="E161" s="39"/>
      <c r="F161" s="39"/>
      <c r="G161" s="39" t="s">
        <v>627</v>
      </c>
      <c r="H161" s="39" t="s">
        <v>628</v>
      </c>
      <c r="I161" s="40" t="s">
        <v>192</v>
      </c>
      <c r="J161" s="39"/>
      <c r="K161" s="39"/>
      <c r="L161" s="41"/>
    </row>
    <row r="162" spans="2:12">
      <c r="B162" s="39"/>
      <c r="C162" s="39"/>
      <c r="D162" s="40"/>
      <c r="E162" s="39"/>
      <c r="F162" s="39"/>
      <c r="G162" s="39" t="s">
        <v>668</v>
      </c>
      <c r="H162" s="39" t="s">
        <v>628</v>
      </c>
      <c r="I162" s="40" t="s">
        <v>192</v>
      </c>
      <c r="J162" s="39"/>
      <c r="K162" s="39"/>
      <c r="L162" s="41"/>
    </row>
    <row r="163" spans="2:12">
      <c r="B163" s="39"/>
      <c r="C163" s="39"/>
      <c r="D163" s="40"/>
      <c r="E163" s="39"/>
      <c r="F163" s="39"/>
      <c r="G163" s="39" t="s">
        <v>668</v>
      </c>
      <c r="H163" s="39" t="s">
        <v>628</v>
      </c>
      <c r="I163" s="40" t="s">
        <v>192</v>
      </c>
      <c r="J163" s="39"/>
      <c r="K163" s="39"/>
      <c r="L163" s="41"/>
    </row>
    <row r="164" spans="2:12" ht="21">
      <c r="B164" s="39"/>
      <c r="C164" s="39"/>
      <c r="D164" s="40"/>
      <c r="E164" s="39"/>
      <c r="F164" s="39"/>
      <c r="G164" s="39" t="s">
        <v>629</v>
      </c>
      <c r="H164" s="39" t="s">
        <v>628</v>
      </c>
      <c r="I164" s="40" t="s">
        <v>192</v>
      </c>
      <c r="J164" s="39"/>
      <c r="K164" s="39"/>
      <c r="L164" s="41"/>
    </row>
    <row r="165" spans="2:12">
      <c r="B165" s="39" t="s">
        <v>232</v>
      </c>
      <c r="C165" s="39" t="s">
        <v>273</v>
      </c>
      <c r="D165" s="40" t="s">
        <v>516</v>
      </c>
      <c r="E165" s="39" t="s">
        <v>576</v>
      </c>
      <c r="F165" s="39" t="s">
        <v>561</v>
      </c>
      <c r="G165" s="39" t="s">
        <v>625</v>
      </c>
      <c r="H165" s="39" t="s">
        <v>628</v>
      </c>
      <c r="I165" s="40" t="s">
        <v>192</v>
      </c>
      <c r="J165" s="39"/>
      <c r="K165" s="39"/>
      <c r="L165" s="41" t="s">
        <v>133</v>
      </c>
    </row>
    <row r="166" spans="2:12">
      <c r="B166" s="39"/>
      <c r="C166" s="39"/>
      <c r="D166" s="40"/>
      <c r="E166" s="39"/>
      <c r="F166" s="39"/>
      <c r="G166" s="39" t="s">
        <v>627</v>
      </c>
      <c r="H166" s="39" t="s">
        <v>628</v>
      </c>
      <c r="I166" s="40" t="s">
        <v>192</v>
      </c>
      <c r="J166" s="39"/>
      <c r="K166" s="39"/>
      <c r="L166" s="41"/>
    </row>
    <row r="167" spans="2:12">
      <c r="B167" s="39"/>
      <c r="C167" s="39"/>
      <c r="D167" s="40"/>
      <c r="E167" s="39"/>
      <c r="F167" s="39"/>
      <c r="G167" s="39" t="s">
        <v>668</v>
      </c>
      <c r="H167" s="39" t="s">
        <v>628</v>
      </c>
      <c r="I167" s="40" t="s">
        <v>192</v>
      </c>
      <c r="J167" s="39"/>
      <c r="K167" s="39"/>
      <c r="L167" s="41"/>
    </row>
    <row r="168" spans="2:12">
      <c r="B168" s="39"/>
      <c r="C168" s="39"/>
      <c r="D168" s="40"/>
      <c r="E168" s="39"/>
      <c r="F168" s="39"/>
      <c r="G168" s="39" t="s">
        <v>668</v>
      </c>
      <c r="H168" s="39" t="s">
        <v>628</v>
      </c>
      <c r="I168" s="40" t="s">
        <v>192</v>
      </c>
      <c r="J168" s="39"/>
      <c r="K168" s="39"/>
      <c r="L168" s="41"/>
    </row>
    <row r="169" spans="2:12" ht="21">
      <c r="B169" s="39"/>
      <c r="C169" s="39"/>
      <c r="D169" s="40"/>
      <c r="E169" s="39"/>
      <c r="F169" s="39"/>
      <c r="G169" s="39" t="s">
        <v>629</v>
      </c>
      <c r="H169" s="39" t="s">
        <v>628</v>
      </c>
      <c r="I169" s="40" t="s">
        <v>192</v>
      </c>
      <c r="J169" s="39"/>
      <c r="K169" s="39"/>
      <c r="L169" s="41"/>
    </row>
    <row r="170" spans="2:12">
      <c r="B170" s="39" t="s">
        <v>209</v>
      </c>
      <c r="C170" s="39" t="s">
        <v>447</v>
      </c>
      <c r="D170" s="40" t="s">
        <v>516</v>
      </c>
      <c r="E170" s="39" t="s">
        <v>535</v>
      </c>
      <c r="F170" s="39" t="s">
        <v>550</v>
      </c>
      <c r="G170" s="39" t="s">
        <v>625</v>
      </c>
      <c r="H170" s="39" t="s">
        <v>628</v>
      </c>
      <c r="I170" s="40" t="s">
        <v>192</v>
      </c>
      <c r="J170" s="39"/>
      <c r="K170" s="39"/>
      <c r="L170" s="41" t="s">
        <v>639</v>
      </c>
    </row>
    <row r="171" spans="2:12">
      <c r="B171" s="39"/>
      <c r="C171" s="39"/>
      <c r="D171" s="40"/>
      <c r="E171" s="39"/>
      <c r="F171" s="39"/>
      <c r="G171" s="39" t="s">
        <v>627</v>
      </c>
      <c r="H171" s="39" t="s">
        <v>628</v>
      </c>
      <c r="I171" s="40" t="s">
        <v>192</v>
      </c>
      <c r="J171" s="39"/>
      <c r="K171" s="39"/>
      <c r="L171" s="41"/>
    </row>
    <row r="172" spans="2:12" ht="31.5">
      <c r="B172" s="39"/>
      <c r="C172" s="39"/>
      <c r="D172" s="40"/>
      <c r="E172" s="39"/>
      <c r="F172" s="39"/>
      <c r="G172" s="39" t="s">
        <v>629</v>
      </c>
      <c r="H172" s="39" t="s">
        <v>679</v>
      </c>
      <c r="I172" s="40" t="s">
        <v>450</v>
      </c>
      <c r="J172" s="39" t="s">
        <v>644</v>
      </c>
      <c r="K172" s="39" t="s">
        <v>680</v>
      </c>
      <c r="L172" s="41"/>
    </row>
    <row r="173" spans="2:12" ht="52.5">
      <c r="B173" s="39"/>
      <c r="C173" s="39"/>
      <c r="D173" s="40"/>
      <c r="E173" s="39"/>
      <c r="F173" s="39"/>
      <c r="G173" s="39"/>
      <c r="H173" s="39" t="s">
        <v>681</v>
      </c>
      <c r="I173" s="40"/>
      <c r="J173" s="39"/>
      <c r="K173" s="39" t="s">
        <v>682</v>
      </c>
      <c r="L173" s="41"/>
    </row>
    <row r="174" spans="2:12" ht="52.5">
      <c r="B174" s="39"/>
      <c r="C174" s="39"/>
      <c r="D174" s="40"/>
      <c r="E174" s="39"/>
      <c r="F174" s="39"/>
      <c r="G174" s="39"/>
      <c r="H174" s="39" t="s">
        <v>628</v>
      </c>
      <c r="I174" s="40"/>
      <c r="J174" s="39"/>
      <c r="K174" s="39" t="s">
        <v>683</v>
      </c>
      <c r="L174" s="41"/>
    </row>
    <row r="175" spans="2:12">
      <c r="B175" s="39" t="s">
        <v>200</v>
      </c>
      <c r="C175" s="39" t="s">
        <v>277</v>
      </c>
      <c r="D175" s="40" t="s">
        <v>516</v>
      </c>
      <c r="E175" s="39" t="s">
        <v>592</v>
      </c>
      <c r="F175" s="39" t="s">
        <v>593</v>
      </c>
      <c r="G175" s="39" t="s">
        <v>625</v>
      </c>
      <c r="H175" s="39" t="s">
        <v>628</v>
      </c>
      <c r="I175" s="40" t="s">
        <v>192</v>
      </c>
      <c r="J175" s="39"/>
      <c r="K175" s="39"/>
      <c r="L175" s="41" t="s">
        <v>639</v>
      </c>
    </row>
    <row r="176" spans="2:12">
      <c r="B176" s="39"/>
      <c r="C176" s="39"/>
      <c r="D176" s="40"/>
      <c r="E176" s="39"/>
      <c r="F176" s="39"/>
      <c r="G176" s="39" t="s">
        <v>627</v>
      </c>
      <c r="H176" s="39" t="s">
        <v>628</v>
      </c>
      <c r="I176" s="40" t="s">
        <v>192</v>
      </c>
      <c r="J176" s="39"/>
      <c r="K176" s="39"/>
      <c r="L176" s="41"/>
    </row>
    <row r="177" spans="2:12" ht="52.5">
      <c r="B177" s="39"/>
      <c r="C177" s="39"/>
      <c r="D177" s="40"/>
      <c r="E177" s="39"/>
      <c r="F177" s="39"/>
      <c r="G177" s="39" t="s">
        <v>629</v>
      </c>
      <c r="H177" s="39" t="s">
        <v>671</v>
      </c>
      <c r="I177" s="40" t="s">
        <v>412</v>
      </c>
      <c r="J177" s="39" t="s">
        <v>659</v>
      </c>
      <c r="K177" s="39" t="s">
        <v>660</v>
      </c>
      <c r="L177" s="41"/>
    </row>
    <row r="178" spans="2:12" ht="21">
      <c r="B178" s="39"/>
      <c r="C178" s="39"/>
      <c r="D178" s="40"/>
      <c r="E178" s="39"/>
      <c r="F178" s="39"/>
      <c r="G178" s="39"/>
      <c r="H178" s="39" t="s">
        <v>628</v>
      </c>
      <c r="I178" s="40"/>
      <c r="J178" s="39"/>
      <c r="K178" s="39" t="s">
        <v>656</v>
      </c>
      <c r="L178" s="41"/>
    </row>
    <row r="179" spans="2:12" ht="63">
      <c r="B179" s="39"/>
      <c r="C179" s="39"/>
      <c r="D179" s="40"/>
      <c r="E179" s="39"/>
      <c r="F179" s="39"/>
      <c r="G179" s="39"/>
      <c r="H179" s="39" t="s">
        <v>628</v>
      </c>
      <c r="I179" s="40"/>
      <c r="J179" s="39"/>
      <c r="K179" s="39" t="s">
        <v>666</v>
      </c>
      <c r="L179" s="41"/>
    </row>
    <row r="180" spans="2:12">
      <c r="B180" s="39" t="s">
        <v>200</v>
      </c>
      <c r="C180" s="39" t="s">
        <v>684</v>
      </c>
      <c r="D180" s="40" t="s">
        <v>516</v>
      </c>
      <c r="E180" s="39" t="s">
        <v>562</v>
      </c>
      <c r="F180" s="39" t="s">
        <v>595</v>
      </c>
      <c r="G180" s="39" t="s">
        <v>625</v>
      </c>
      <c r="H180" s="39" t="s">
        <v>628</v>
      </c>
      <c r="I180" s="40" t="s">
        <v>192</v>
      </c>
      <c r="J180" s="39"/>
      <c r="K180" s="39"/>
      <c r="L180" s="41" t="s">
        <v>133</v>
      </c>
    </row>
    <row r="181" spans="2:12">
      <c r="B181" s="39"/>
      <c r="C181" s="39"/>
      <c r="D181" s="40"/>
      <c r="E181" s="39"/>
      <c r="F181" s="39"/>
      <c r="G181" s="39" t="s">
        <v>627</v>
      </c>
      <c r="H181" s="39" t="s">
        <v>628</v>
      </c>
      <c r="I181" s="40" t="s">
        <v>192</v>
      </c>
      <c r="J181" s="39"/>
      <c r="K181" s="39"/>
      <c r="L181" s="41"/>
    </row>
    <row r="182" spans="2:12" ht="21">
      <c r="B182" s="39"/>
      <c r="C182" s="39"/>
      <c r="D182" s="40"/>
      <c r="E182" s="39"/>
      <c r="F182" s="39"/>
      <c r="G182" s="39" t="s">
        <v>629</v>
      </c>
      <c r="H182" s="39" t="s">
        <v>628</v>
      </c>
      <c r="I182" s="40" t="s">
        <v>192</v>
      </c>
      <c r="J182" s="39"/>
      <c r="K182" s="39"/>
      <c r="L182" s="41"/>
    </row>
    <row r="183" spans="2:12">
      <c r="B183" s="39" t="s">
        <v>209</v>
      </c>
      <c r="C183" s="39" t="s">
        <v>281</v>
      </c>
      <c r="D183" s="40" t="s">
        <v>516</v>
      </c>
      <c r="E183" s="39" t="s">
        <v>554</v>
      </c>
      <c r="F183" s="39" t="s">
        <v>596</v>
      </c>
      <c r="G183" s="39" t="s">
        <v>625</v>
      </c>
      <c r="H183" s="39" t="s">
        <v>628</v>
      </c>
      <c r="I183" s="40" t="s">
        <v>192</v>
      </c>
      <c r="J183" s="39"/>
      <c r="K183" s="39"/>
      <c r="L183" s="41" t="s">
        <v>639</v>
      </c>
    </row>
    <row r="184" spans="2:12">
      <c r="B184" s="39"/>
      <c r="C184" s="39"/>
      <c r="D184" s="40"/>
      <c r="E184" s="39"/>
      <c r="F184" s="39"/>
      <c r="G184" s="39" t="s">
        <v>627</v>
      </c>
      <c r="H184" s="39" t="s">
        <v>628</v>
      </c>
      <c r="I184" s="40" t="s">
        <v>192</v>
      </c>
      <c r="J184" s="39"/>
      <c r="K184" s="39"/>
      <c r="L184" s="41"/>
    </row>
    <row r="185" spans="2:12" ht="31.5">
      <c r="B185" s="39"/>
      <c r="C185" s="39"/>
      <c r="D185" s="40"/>
      <c r="E185" s="39"/>
      <c r="F185" s="39"/>
      <c r="G185" s="39" t="s">
        <v>629</v>
      </c>
      <c r="H185" s="39" t="s">
        <v>685</v>
      </c>
      <c r="I185" s="40" t="s">
        <v>412</v>
      </c>
      <c r="J185" s="39" t="s">
        <v>659</v>
      </c>
      <c r="K185" s="39" t="s">
        <v>660</v>
      </c>
      <c r="L185" s="41"/>
    </row>
    <row r="186" spans="2:12" ht="31.5">
      <c r="B186" s="39"/>
      <c r="C186" s="39"/>
      <c r="D186" s="40"/>
      <c r="E186" s="39"/>
      <c r="F186" s="39"/>
      <c r="G186" s="39"/>
      <c r="H186" s="39" t="s">
        <v>686</v>
      </c>
      <c r="I186" s="40"/>
      <c r="J186" s="39"/>
      <c r="K186" s="39" t="s">
        <v>656</v>
      </c>
      <c r="L186" s="41"/>
    </row>
    <row r="187" spans="2:12" ht="63">
      <c r="B187" s="39"/>
      <c r="C187" s="39"/>
      <c r="D187" s="40"/>
      <c r="E187" s="39"/>
      <c r="F187" s="39"/>
      <c r="G187" s="39"/>
      <c r="H187" s="39" t="s">
        <v>687</v>
      </c>
      <c r="I187" s="40"/>
      <c r="J187" s="39"/>
      <c r="K187" s="39" t="s">
        <v>666</v>
      </c>
      <c r="L187" s="41"/>
    </row>
    <row r="188" spans="2:12">
      <c r="B188" s="39" t="s">
        <v>232</v>
      </c>
      <c r="C188" s="39" t="s">
        <v>285</v>
      </c>
      <c r="D188" s="40" t="s">
        <v>516</v>
      </c>
      <c r="E188" s="39" t="s">
        <v>577</v>
      </c>
      <c r="F188" s="39" t="s">
        <v>518</v>
      </c>
      <c r="G188" s="39" t="s">
        <v>625</v>
      </c>
      <c r="H188" s="39" t="s">
        <v>628</v>
      </c>
      <c r="I188" s="40" t="s">
        <v>192</v>
      </c>
      <c r="J188" s="39"/>
      <c r="K188" s="39"/>
      <c r="L188" s="41" t="s">
        <v>133</v>
      </c>
    </row>
    <row r="189" spans="2:12">
      <c r="B189" s="39"/>
      <c r="C189" s="39"/>
      <c r="D189" s="40"/>
      <c r="E189" s="39"/>
      <c r="F189" s="39"/>
      <c r="G189" s="39" t="s">
        <v>627</v>
      </c>
      <c r="H189" s="39" t="s">
        <v>628</v>
      </c>
      <c r="I189" s="40" t="s">
        <v>192</v>
      </c>
      <c r="J189" s="39"/>
      <c r="K189" s="39"/>
      <c r="L189" s="41"/>
    </row>
    <row r="190" spans="2:12" ht="21">
      <c r="B190" s="39"/>
      <c r="C190" s="39"/>
      <c r="D190" s="40"/>
      <c r="E190" s="39"/>
      <c r="F190" s="39"/>
      <c r="G190" s="39" t="s">
        <v>629</v>
      </c>
      <c r="H190" s="39" t="s">
        <v>628</v>
      </c>
      <c r="I190" s="40" t="s">
        <v>192</v>
      </c>
      <c r="J190" s="39"/>
      <c r="K190" s="39"/>
      <c r="L190" s="41"/>
    </row>
    <row r="191" spans="2:12">
      <c r="B191" s="39" t="s">
        <v>219</v>
      </c>
      <c r="C191" s="39" t="s">
        <v>287</v>
      </c>
      <c r="D191" s="40" t="s">
        <v>516</v>
      </c>
      <c r="E191" s="39" t="s">
        <v>554</v>
      </c>
      <c r="F191" s="39" t="s">
        <v>550</v>
      </c>
      <c r="G191" s="39" t="s">
        <v>630</v>
      </c>
      <c r="H191" s="39" t="s">
        <v>628</v>
      </c>
      <c r="I191" s="40" t="s">
        <v>192</v>
      </c>
      <c r="J191" s="39"/>
      <c r="K191" s="39"/>
      <c r="L191" s="41" t="s">
        <v>639</v>
      </c>
    </row>
    <row r="192" spans="2:12" ht="21">
      <c r="B192" s="39"/>
      <c r="C192" s="39"/>
      <c r="D192" s="40"/>
      <c r="E192" s="39"/>
      <c r="F192" s="39"/>
      <c r="G192" s="39" t="s">
        <v>664</v>
      </c>
      <c r="H192" s="39" t="s">
        <v>628</v>
      </c>
      <c r="I192" s="40" t="s">
        <v>192</v>
      </c>
      <c r="J192" s="39"/>
      <c r="K192" s="39"/>
      <c r="L192" s="41"/>
    </row>
    <row r="193" spans="2:12">
      <c r="B193" s="39"/>
      <c r="C193" s="39"/>
      <c r="D193" s="40"/>
      <c r="E193" s="39"/>
      <c r="F193" s="39"/>
      <c r="G193" s="39" t="s">
        <v>625</v>
      </c>
      <c r="H193" s="39" t="s">
        <v>628</v>
      </c>
      <c r="I193" s="40" t="s">
        <v>192</v>
      </c>
      <c r="J193" s="39"/>
      <c r="K193" s="39"/>
      <c r="L193" s="41"/>
    </row>
    <row r="194" spans="2:12">
      <c r="B194" s="39"/>
      <c r="C194" s="39"/>
      <c r="D194" s="40"/>
      <c r="E194" s="39"/>
      <c r="F194" s="39"/>
      <c r="G194" s="39" t="s">
        <v>627</v>
      </c>
      <c r="H194" s="39" t="s">
        <v>628</v>
      </c>
      <c r="I194" s="40" t="s">
        <v>192</v>
      </c>
      <c r="J194" s="39"/>
      <c r="K194" s="39"/>
      <c r="L194" s="41"/>
    </row>
    <row r="195" spans="2:12">
      <c r="B195" s="39"/>
      <c r="C195" s="39"/>
      <c r="D195" s="40"/>
      <c r="E195" s="39"/>
      <c r="F195" s="39"/>
      <c r="G195" s="39" t="s">
        <v>633</v>
      </c>
      <c r="H195" s="39" t="s">
        <v>628</v>
      </c>
      <c r="I195" s="40" t="s">
        <v>192</v>
      </c>
      <c r="J195" s="39"/>
      <c r="K195" s="39"/>
      <c r="L195" s="41"/>
    </row>
    <row r="196" spans="2:12">
      <c r="B196" s="39"/>
      <c r="C196" s="39"/>
      <c r="D196" s="40"/>
      <c r="E196" s="39"/>
      <c r="F196" s="39"/>
      <c r="G196" s="39" t="s">
        <v>634</v>
      </c>
      <c r="H196" s="39" t="s">
        <v>628</v>
      </c>
      <c r="I196" s="40" t="s">
        <v>192</v>
      </c>
      <c r="J196" s="39"/>
      <c r="K196" s="39"/>
      <c r="L196" s="41"/>
    </row>
    <row r="197" spans="2:12" ht="31.5">
      <c r="B197" s="39"/>
      <c r="C197" s="39"/>
      <c r="D197" s="40"/>
      <c r="E197" s="39"/>
      <c r="F197" s="39"/>
      <c r="G197" s="39" t="s">
        <v>629</v>
      </c>
      <c r="H197" s="39" t="s">
        <v>685</v>
      </c>
      <c r="I197" s="40" t="s">
        <v>412</v>
      </c>
      <c r="J197" s="39" t="s">
        <v>659</v>
      </c>
      <c r="K197" s="39" t="s">
        <v>660</v>
      </c>
      <c r="L197" s="41"/>
    </row>
    <row r="198" spans="2:12" ht="31.5">
      <c r="B198" s="39"/>
      <c r="C198" s="39"/>
      <c r="D198" s="40"/>
      <c r="E198" s="39"/>
      <c r="F198" s="39"/>
      <c r="G198" s="39"/>
      <c r="H198" s="39" t="s">
        <v>686</v>
      </c>
      <c r="I198" s="40"/>
      <c r="J198" s="39"/>
      <c r="K198" s="39" t="s">
        <v>656</v>
      </c>
      <c r="L198" s="41"/>
    </row>
    <row r="199" spans="2:12" ht="63">
      <c r="B199" s="39"/>
      <c r="C199" s="39"/>
      <c r="D199" s="40"/>
      <c r="E199" s="39"/>
      <c r="F199" s="39"/>
      <c r="G199" s="39"/>
      <c r="H199" s="39" t="s">
        <v>688</v>
      </c>
      <c r="I199" s="40"/>
      <c r="J199" s="39"/>
      <c r="K199" s="39" t="s">
        <v>666</v>
      </c>
      <c r="L199" s="41"/>
    </row>
    <row r="200" spans="2:12">
      <c r="B200" s="39"/>
      <c r="C200" s="39"/>
      <c r="D200" s="40"/>
      <c r="E200" s="39"/>
      <c r="F200" s="39"/>
      <c r="G200" s="39" t="s">
        <v>635</v>
      </c>
      <c r="H200" s="39" t="s">
        <v>628</v>
      </c>
      <c r="I200" s="40" t="s">
        <v>192</v>
      </c>
      <c r="J200" s="39"/>
      <c r="K200" s="39"/>
      <c r="L200" s="41"/>
    </row>
    <row r="201" spans="2:12" ht="31.5">
      <c r="B201" s="39" t="s">
        <v>232</v>
      </c>
      <c r="C201" s="39" t="s">
        <v>342</v>
      </c>
      <c r="D201" s="40" t="s">
        <v>516</v>
      </c>
      <c r="E201" s="39" t="s">
        <v>576</v>
      </c>
      <c r="F201" s="39" t="s">
        <v>599</v>
      </c>
      <c r="G201" s="39" t="s">
        <v>625</v>
      </c>
      <c r="H201" s="39" t="s">
        <v>636</v>
      </c>
      <c r="I201" s="40" t="s">
        <v>388</v>
      </c>
      <c r="J201" s="39" t="s">
        <v>637</v>
      </c>
      <c r="K201" s="39" t="s">
        <v>638</v>
      </c>
      <c r="L201" s="41" t="s">
        <v>639</v>
      </c>
    </row>
    <row r="202" spans="2:12" ht="21">
      <c r="B202" s="39"/>
      <c r="C202" s="39"/>
      <c r="D202" s="40"/>
      <c r="E202" s="39"/>
      <c r="F202" s="39"/>
      <c r="G202" s="39"/>
      <c r="H202" s="39" t="s">
        <v>628</v>
      </c>
      <c r="I202" s="40"/>
      <c r="J202" s="39"/>
      <c r="K202" s="39" t="s">
        <v>656</v>
      </c>
      <c r="L202" s="41"/>
    </row>
    <row r="203" spans="2:12" ht="42">
      <c r="B203" s="39"/>
      <c r="C203" s="39"/>
      <c r="D203" s="40"/>
      <c r="E203" s="39"/>
      <c r="F203" s="39"/>
      <c r="G203" s="39"/>
      <c r="H203" s="39" t="s">
        <v>628</v>
      </c>
      <c r="I203" s="40"/>
      <c r="J203" s="39"/>
      <c r="K203" s="39" t="s">
        <v>641</v>
      </c>
      <c r="L203" s="41"/>
    </row>
    <row r="204" spans="2:12" ht="42">
      <c r="B204" s="39"/>
      <c r="C204" s="39"/>
      <c r="D204" s="40"/>
      <c r="E204" s="39"/>
      <c r="F204" s="39"/>
      <c r="G204" s="39"/>
      <c r="H204" s="39" t="s">
        <v>628</v>
      </c>
      <c r="I204" s="40"/>
      <c r="J204" s="39"/>
      <c r="K204" s="39" t="s">
        <v>642</v>
      </c>
      <c r="L204" s="41"/>
    </row>
    <row r="205" spans="2:12" ht="31.5">
      <c r="B205" s="39"/>
      <c r="C205" s="39"/>
      <c r="D205" s="40"/>
      <c r="E205" s="39"/>
      <c r="F205" s="39"/>
      <c r="G205" s="39" t="s">
        <v>627</v>
      </c>
      <c r="H205" s="39" t="s">
        <v>628</v>
      </c>
      <c r="I205" s="40" t="s">
        <v>388</v>
      </c>
      <c r="J205" s="39" t="s">
        <v>637</v>
      </c>
      <c r="K205" s="39" t="s">
        <v>638</v>
      </c>
      <c r="L205" s="41"/>
    </row>
    <row r="206" spans="2:12" ht="21">
      <c r="B206" s="39"/>
      <c r="C206" s="39"/>
      <c r="D206" s="40"/>
      <c r="E206" s="39"/>
      <c r="F206" s="39"/>
      <c r="G206" s="39"/>
      <c r="H206" s="39" t="s">
        <v>628</v>
      </c>
      <c r="I206" s="40"/>
      <c r="J206" s="39"/>
      <c r="K206" s="39" t="s">
        <v>656</v>
      </c>
      <c r="L206" s="41"/>
    </row>
    <row r="207" spans="2:12" ht="42">
      <c r="B207" s="39"/>
      <c r="C207" s="39"/>
      <c r="D207" s="40"/>
      <c r="E207" s="39"/>
      <c r="F207" s="39"/>
      <c r="G207" s="39"/>
      <c r="H207" s="39" t="s">
        <v>628</v>
      </c>
      <c r="I207" s="40"/>
      <c r="J207" s="39"/>
      <c r="K207" s="39" t="s">
        <v>641</v>
      </c>
      <c r="L207" s="41"/>
    </row>
    <row r="208" spans="2:12" ht="42">
      <c r="B208" s="39"/>
      <c r="C208" s="39"/>
      <c r="D208" s="40"/>
      <c r="E208" s="39"/>
      <c r="F208" s="39"/>
      <c r="G208" s="39"/>
      <c r="H208" s="39" t="s">
        <v>628</v>
      </c>
      <c r="I208" s="40"/>
      <c r="J208" s="39"/>
      <c r="K208" s="39" t="s">
        <v>642</v>
      </c>
      <c r="L208" s="41"/>
    </row>
    <row r="209" spans="2:12" ht="42">
      <c r="B209" s="39"/>
      <c r="C209" s="39"/>
      <c r="D209" s="40"/>
      <c r="E209" s="39"/>
      <c r="F209" s="39"/>
      <c r="G209" s="39" t="s">
        <v>668</v>
      </c>
      <c r="H209" s="39" t="s">
        <v>689</v>
      </c>
      <c r="I209" s="40" t="s">
        <v>690</v>
      </c>
      <c r="J209" s="39" t="s">
        <v>691</v>
      </c>
      <c r="K209" s="39" t="s">
        <v>692</v>
      </c>
      <c r="L209" s="41"/>
    </row>
    <row r="210" spans="2:12" ht="42">
      <c r="B210" s="39"/>
      <c r="C210" s="39"/>
      <c r="D210" s="40"/>
      <c r="E210" s="39"/>
      <c r="F210" s="39"/>
      <c r="G210" s="39"/>
      <c r="H210" s="39" t="s">
        <v>693</v>
      </c>
      <c r="I210" s="40"/>
      <c r="J210" s="39"/>
      <c r="K210" s="39" t="s">
        <v>656</v>
      </c>
      <c r="L210" s="41"/>
    </row>
    <row r="211" spans="2:12" ht="42">
      <c r="B211" s="39"/>
      <c r="C211" s="39"/>
      <c r="D211" s="40"/>
      <c r="E211" s="39"/>
      <c r="F211" s="39"/>
      <c r="G211" s="39"/>
      <c r="H211" s="39" t="s">
        <v>694</v>
      </c>
      <c r="I211" s="40"/>
      <c r="J211" s="39"/>
      <c r="K211" s="39" t="s">
        <v>695</v>
      </c>
      <c r="L211" s="41"/>
    </row>
    <row r="212" spans="2:12" ht="42">
      <c r="B212" s="39"/>
      <c r="C212" s="39"/>
      <c r="D212" s="40"/>
      <c r="E212" s="39"/>
      <c r="F212" s="39"/>
      <c r="G212" s="39"/>
      <c r="H212" s="39" t="s">
        <v>696</v>
      </c>
      <c r="I212" s="40"/>
      <c r="J212" s="39"/>
      <c r="K212" s="39" t="s">
        <v>697</v>
      </c>
      <c r="L212" s="41"/>
    </row>
    <row r="213" spans="2:12" ht="42">
      <c r="B213" s="39"/>
      <c r="C213" s="39"/>
      <c r="D213" s="40"/>
      <c r="E213" s="39"/>
      <c r="F213" s="39"/>
      <c r="G213" s="39"/>
      <c r="H213" s="39" t="s">
        <v>698</v>
      </c>
      <c r="I213" s="40"/>
      <c r="J213" s="39"/>
      <c r="K213" s="39" t="s">
        <v>699</v>
      </c>
      <c r="L213" s="41"/>
    </row>
    <row r="214" spans="2:12" ht="42">
      <c r="B214" s="39"/>
      <c r="C214" s="39"/>
      <c r="D214" s="40"/>
      <c r="E214" s="39"/>
      <c r="F214" s="39"/>
      <c r="G214" s="39"/>
      <c r="H214" s="39" t="s">
        <v>700</v>
      </c>
      <c r="I214" s="40"/>
      <c r="J214" s="39"/>
      <c r="K214" s="39"/>
      <c r="L214" s="41"/>
    </row>
    <row r="215" spans="2:12" ht="42">
      <c r="B215" s="39"/>
      <c r="C215" s="39"/>
      <c r="D215" s="40"/>
      <c r="E215" s="39"/>
      <c r="F215" s="39"/>
      <c r="G215" s="39"/>
      <c r="H215" s="39" t="s">
        <v>701</v>
      </c>
      <c r="I215" s="40"/>
      <c r="J215" s="39"/>
      <c r="K215" s="39"/>
      <c r="L215" s="41"/>
    </row>
    <row r="216" spans="2:12" ht="42">
      <c r="B216" s="39"/>
      <c r="C216" s="39"/>
      <c r="D216" s="40"/>
      <c r="E216" s="39"/>
      <c r="F216" s="39"/>
      <c r="G216" s="39"/>
      <c r="H216" s="39" t="s">
        <v>702</v>
      </c>
      <c r="I216" s="40"/>
      <c r="J216" s="39"/>
      <c r="K216" s="39"/>
      <c r="L216" s="41"/>
    </row>
    <row r="217" spans="2:12" ht="42">
      <c r="B217" s="39"/>
      <c r="C217" s="39"/>
      <c r="D217" s="40"/>
      <c r="E217" s="39"/>
      <c r="F217" s="39"/>
      <c r="G217" s="39"/>
      <c r="H217" s="39" t="s">
        <v>703</v>
      </c>
      <c r="I217" s="40"/>
      <c r="J217" s="39"/>
      <c r="K217" s="39"/>
      <c r="L217" s="41"/>
    </row>
    <row r="218" spans="2:12" ht="42">
      <c r="B218" s="39"/>
      <c r="C218" s="39"/>
      <c r="D218" s="40"/>
      <c r="E218" s="39"/>
      <c r="F218" s="39"/>
      <c r="G218" s="39"/>
      <c r="H218" s="39" t="s">
        <v>704</v>
      </c>
      <c r="I218" s="40"/>
      <c r="J218" s="39"/>
      <c r="K218" s="39"/>
      <c r="L218" s="41"/>
    </row>
    <row r="219" spans="2:12" ht="42">
      <c r="B219" s="39"/>
      <c r="C219" s="39"/>
      <c r="D219" s="40"/>
      <c r="E219" s="39"/>
      <c r="F219" s="39"/>
      <c r="G219" s="39"/>
      <c r="H219" s="39" t="s">
        <v>705</v>
      </c>
      <c r="I219" s="40"/>
      <c r="J219" s="39"/>
      <c r="K219" s="39"/>
      <c r="L219" s="41"/>
    </row>
    <row r="220" spans="2:12" ht="42">
      <c r="B220" s="39"/>
      <c r="C220" s="39"/>
      <c r="D220" s="40"/>
      <c r="E220" s="39"/>
      <c r="F220" s="39"/>
      <c r="G220" s="39"/>
      <c r="H220" s="39" t="s">
        <v>706</v>
      </c>
      <c r="I220" s="40"/>
      <c r="J220" s="39"/>
      <c r="K220" s="39"/>
      <c r="L220" s="41"/>
    </row>
    <row r="221" spans="2:12" ht="42">
      <c r="B221" s="39"/>
      <c r="C221" s="39"/>
      <c r="D221" s="40"/>
      <c r="E221" s="39"/>
      <c r="F221" s="39"/>
      <c r="G221" s="39"/>
      <c r="H221" s="39" t="s">
        <v>707</v>
      </c>
      <c r="I221" s="40"/>
      <c r="J221" s="39"/>
      <c r="K221" s="39"/>
      <c r="L221" s="41"/>
    </row>
    <row r="222" spans="2:12" ht="42">
      <c r="B222" s="39"/>
      <c r="C222" s="39"/>
      <c r="D222" s="40"/>
      <c r="E222" s="39"/>
      <c r="F222" s="39"/>
      <c r="G222" s="39"/>
      <c r="H222" s="39" t="s">
        <v>708</v>
      </c>
      <c r="I222" s="40"/>
      <c r="J222" s="39"/>
      <c r="K222" s="39"/>
      <c r="L222" s="41"/>
    </row>
    <row r="223" spans="2:12" ht="42">
      <c r="B223" s="39"/>
      <c r="C223" s="39"/>
      <c r="D223" s="40"/>
      <c r="E223" s="39"/>
      <c r="F223" s="39"/>
      <c r="G223" s="39"/>
      <c r="H223" s="39" t="s">
        <v>709</v>
      </c>
      <c r="I223" s="40"/>
      <c r="J223" s="39"/>
      <c r="K223" s="39"/>
      <c r="L223" s="41"/>
    </row>
    <row r="224" spans="2:12" ht="31.5">
      <c r="B224" s="39"/>
      <c r="C224" s="39"/>
      <c r="D224" s="40"/>
      <c r="E224" s="39"/>
      <c r="F224" s="39"/>
      <c r="G224" s="39"/>
      <c r="H224" s="39" t="s">
        <v>710</v>
      </c>
      <c r="I224" s="40"/>
      <c r="J224" s="39"/>
      <c r="K224" s="39"/>
      <c r="L224" s="41"/>
    </row>
    <row r="225" spans="2:12" ht="31.5">
      <c r="B225" s="39"/>
      <c r="C225" s="39"/>
      <c r="D225" s="40"/>
      <c r="E225" s="39"/>
      <c r="F225" s="39"/>
      <c r="G225" s="39"/>
      <c r="H225" s="39" t="s">
        <v>711</v>
      </c>
      <c r="I225" s="40"/>
      <c r="J225" s="39"/>
      <c r="K225" s="39"/>
      <c r="L225" s="41"/>
    </row>
    <row r="226" spans="2:12" ht="31.5">
      <c r="B226" s="39"/>
      <c r="C226" s="39"/>
      <c r="D226" s="40"/>
      <c r="E226" s="39"/>
      <c r="F226" s="39"/>
      <c r="G226" s="39"/>
      <c r="H226" s="39" t="s">
        <v>712</v>
      </c>
      <c r="I226" s="40"/>
      <c r="J226" s="39"/>
      <c r="K226" s="39"/>
      <c r="L226" s="41"/>
    </row>
    <row r="227" spans="2:12" ht="31.5">
      <c r="B227" s="39"/>
      <c r="C227" s="39"/>
      <c r="D227" s="40"/>
      <c r="E227" s="39"/>
      <c r="F227" s="39"/>
      <c r="G227" s="39"/>
      <c r="H227" s="39" t="s">
        <v>713</v>
      </c>
      <c r="I227" s="40"/>
      <c r="J227" s="39"/>
      <c r="K227" s="39"/>
      <c r="L227" s="41"/>
    </row>
    <row r="228" spans="2:12" ht="31.5">
      <c r="B228" s="39"/>
      <c r="C228" s="39"/>
      <c r="D228" s="40"/>
      <c r="E228" s="39"/>
      <c r="F228" s="39"/>
      <c r="G228" s="39"/>
      <c r="H228" s="39" t="s">
        <v>714</v>
      </c>
      <c r="I228" s="40"/>
      <c r="J228" s="39"/>
      <c r="K228" s="39"/>
      <c r="L228" s="41"/>
    </row>
    <row r="229" spans="2:12" ht="31.5">
      <c r="B229" s="39"/>
      <c r="C229" s="39"/>
      <c r="D229" s="40"/>
      <c r="E229" s="39"/>
      <c r="F229" s="39"/>
      <c r="G229" s="39"/>
      <c r="H229" s="39" t="s">
        <v>715</v>
      </c>
      <c r="I229" s="40"/>
      <c r="J229" s="39"/>
      <c r="K229" s="39"/>
      <c r="L229" s="41"/>
    </row>
    <row r="230" spans="2:12" ht="31.5">
      <c r="B230" s="39"/>
      <c r="C230" s="39"/>
      <c r="D230" s="40"/>
      <c r="E230" s="39"/>
      <c r="F230" s="39"/>
      <c r="G230" s="39"/>
      <c r="H230" s="39" t="s">
        <v>716</v>
      </c>
      <c r="I230" s="40"/>
      <c r="J230" s="39"/>
      <c r="K230" s="39"/>
      <c r="L230" s="41"/>
    </row>
    <row r="231" spans="2:12" ht="31.5">
      <c r="B231" s="39"/>
      <c r="C231" s="39"/>
      <c r="D231" s="40"/>
      <c r="E231" s="39"/>
      <c r="F231" s="39"/>
      <c r="G231" s="39"/>
      <c r="H231" s="39" t="s">
        <v>717</v>
      </c>
      <c r="I231" s="40"/>
      <c r="J231" s="39"/>
      <c r="K231" s="39"/>
      <c r="L231" s="41"/>
    </row>
    <row r="232" spans="2:12" ht="31.5">
      <c r="B232" s="39"/>
      <c r="C232" s="39"/>
      <c r="D232" s="40"/>
      <c r="E232" s="39"/>
      <c r="F232" s="39"/>
      <c r="G232" s="39"/>
      <c r="H232" s="39" t="s">
        <v>718</v>
      </c>
      <c r="I232" s="40"/>
      <c r="J232" s="39"/>
      <c r="K232" s="39"/>
      <c r="L232" s="41"/>
    </row>
    <row r="233" spans="2:12">
      <c r="B233" s="39"/>
      <c r="C233" s="39"/>
      <c r="D233" s="40"/>
      <c r="E233" s="39"/>
      <c r="F233" s="39"/>
      <c r="G233" s="39" t="s">
        <v>668</v>
      </c>
      <c r="H233" s="39" t="s">
        <v>628</v>
      </c>
      <c r="I233" s="40" t="s">
        <v>192</v>
      </c>
      <c r="J233" s="39"/>
      <c r="K233" s="39"/>
      <c r="L233" s="41"/>
    </row>
    <row r="234" spans="2:12" ht="21">
      <c r="B234" s="39"/>
      <c r="C234" s="39"/>
      <c r="D234" s="40"/>
      <c r="E234" s="39"/>
      <c r="F234" s="39"/>
      <c r="G234" s="39" t="s">
        <v>629</v>
      </c>
      <c r="H234" s="39" t="s">
        <v>628</v>
      </c>
      <c r="I234" s="40" t="s">
        <v>192</v>
      </c>
      <c r="J234" s="39"/>
      <c r="K234" s="39"/>
      <c r="L234" s="41"/>
    </row>
    <row r="235" spans="2:12">
      <c r="B235" s="39" t="s">
        <v>183</v>
      </c>
      <c r="C235" s="39" t="s">
        <v>184</v>
      </c>
      <c r="D235" s="40" t="s">
        <v>516</v>
      </c>
      <c r="E235" s="39" t="s">
        <v>600</v>
      </c>
      <c r="F235" s="39" t="s">
        <v>601</v>
      </c>
      <c r="G235" s="39" t="s">
        <v>625</v>
      </c>
      <c r="H235" s="39" t="s">
        <v>628</v>
      </c>
      <c r="I235" s="40" t="s">
        <v>192</v>
      </c>
      <c r="J235" s="39"/>
      <c r="K235" s="39"/>
      <c r="L235" s="41" t="s">
        <v>133</v>
      </c>
    </row>
    <row r="236" spans="2:12">
      <c r="B236" s="39"/>
      <c r="C236" s="39"/>
      <c r="D236" s="40"/>
      <c r="E236" s="39"/>
      <c r="F236" s="39"/>
      <c r="G236" s="39" t="s">
        <v>627</v>
      </c>
      <c r="H236" s="39" t="s">
        <v>628</v>
      </c>
      <c r="I236" s="40" t="s">
        <v>192</v>
      </c>
      <c r="J236" s="39"/>
      <c r="K236" s="39"/>
      <c r="L236" s="41"/>
    </row>
    <row r="237" spans="2:12" ht="21">
      <c r="B237" s="39"/>
      <c r="C237" s="39"/>
      <c r="D237" s="40"/>
      <c r="E237" s="39"/>
      <c r="F237" s="39"/>
      <c r="G237" s="39" t="s">
        <v>629</v>
      </c>
      <c r="H237" s="39" t="s">
        <v>628</v>
      </c>
      <c r="I237" s="40" t="s">
        <v>192</v>
      </c>
      <c r="J237" s="39"/>
      <c r="K237" s="39"/>
      <c r="L237" s="41"/>
    </row>
    <row r="238" spans="2:12">
      <c r="B238" s="39" t="s">
        <v>232</v>
      </c>
      <c r="C238" s="39" t="s">
        <v>295</v>
      </c>
      <c r="D238" s="40" t="s">
        <v>516</v>
      </c>
      <c r="E238" s="39" t="s">
        <v>549</v>
      </c>
      <c r="F238" s="39" t="s">
        <v>596</v>
      </c>
      <c r="G238" s="39" t="s">
        <v>625</v>
      </c>
      <c r="H238" s="39" t="s">
        <v>628</v>
      </c>
      <c r="I238" s="40" t="s">
        <v>192</v>
      </c>
      <c r="J238" s="39"/>
      <c r="K238" s="39"/>
      <c r="L238" s="41" t="s">
        <v>133</v>
      </c>
    </row>
    <row r="239" spans="2:12">
      <c r="B239" s="39"/>
      <c r="C239" s="39"/>
      <c r="D239" s="40"/>
      <c r="E239" s="39"/>
      <c r="F239" s="39"/>
      <c r="G239" s="39" t="s">
        <v>627</v>
      </c>
      <c r="H239" s="39" t="s">
        <v>628</v>
      </c>
      <c r="I239" s="40" t="s">
        <v>192</v>
      </c>
      <c r="J239" s="39"/>
      <c r="K239" s="39"/>
      <c r="L239" s="41"/>
    </row>
    <row r="240" spans="2:12" ht="21">
      <c r="B240" s="39"/>
      <c r="C240" s="39"/>
      <c r="D240" s="40"/>
      <c r="E240" s="39"/>
      <c r="F240" s="39"/>
      <c r="G240" s="39" t="s">
        <v>629</v>
      </c>
      <c r="H240" s="39" t="s">
        <v>628</v>
      </c>
      <c r="I240" s="40" t="s">
        <v>192</v>
      </c>
      <c r="J240" s="39"/>
      <c r="K240" s="39"/>
      <c r="L240" s="41"/>
    </row>
    <row r="241" spans="2:12">
      <c r="B241" s="39" t="s">
        <v>200</v>
      </c>
      <c r="C241" s="39" t="s">
        <v>297</v>
      </c>
      <c r="D241" s="40" t="s">
        <v>516</v>
      </c>
      <c r="E241" s="39" t="s">
        <v>602</v>
      </c>
      <c r="F241" s="39" t="s">
        <v>520</v>
      </c>
      <c r="G241" s="39" t="s">
        <v>625</v>
      </c>
      <c r="H241" s="39" t="s">
        <v>628</v>
      </c>
      <c r="I241" s="40" t="s">
        <v>192</v>
      </c>
      <c r="J241" s="39"/>
      <c r="K241" s="39"/>
      <c r="L241" s="41" t="s">
        <v>639</v>
      </c>
    </row>
    <row r="242" spans="2:12">
      <c r="B242" s="39"/>
      <c r="C242" s="39"/>
      <c r="D242" s="40"/>
      <c r="E242" s="39"/>
      <c r="F242" s="39"/>
      <c r="G242" s="39" t="s">
        <v>627</v>
      </c>
      <c r="H242" s="39" t="s">
        <v>628</v>
      </c>
      <c r="I242" s="40" t="s">
        <v>192</v>
      </c>
      <c r="J242" s="39"/>
      <c r="K242" s="39"/>
      <c r="L242" s="41"/>
    </row>
    <row r="243" spans="2:12" ht="73.5">
      <c r="B243" s="39"/>
      <c r="C243" s="39"/>
      <c r="D243" s="40"/>
      <c r="E243" s="39"/>
      <c r="F243" s="39"/>
      <c r="G243" s="39" t="s">
        <v>629</v>
      </c>
      <c r="H243" s="39" t="s">
        <v>719</v>
      </c>
      <c r="I243" s="40" t="s">
        <v>412</v>
      </c>
      <c r="J243" s="39" t="s">
        <v>720</v>
      </c>
      <c r="K243" s="39" t="s">
        <v>721</v>
      </c>
      <c r="L243" s="41"/>
    </row>
    <row r="244" spans="2:12" ht="21">
      <c r="B244" s="39"/>
      <c r="C244" s="39"/>
      <c r="D244" s="40"/>
      <c r="E244" s="39"/>
      <c r="F244" s="39"/>
      <c r="G244" s="39"/>
      <c r="H244" s="39" t="s">
        <v>628</v>
      </c>
      <c r="I244" s="40"/>
      <c r="J244" s="39"/>
      <c r="K244" s="39" t="s">
        <v>722</v>
      </c>
      <c r="L244" s="41"/>
    </row>
    <row r="245" spans="2:12" ht="31.5">
      <c r="B245" s="39"/>
      <c r="C245" s="39"/>
      <c r="D245" s="40"/>
      <c r="E245" s="39"/>
      <c r="F245" s="39"/>
      <c r="G245" s="39"/>
      <c r="H245" s="39" t="s">
        <v>628</v>
      </c>
      <c r="I245" s="40"/>
      <c r="J245" s="39"/>
      <c r="K245" s="39" t="s">
        <v>723</v>
      </c>
      <c r="L245" s="41"/>
    </row>
    <row r="246" spans="2:12" ht="21">
      <c r="B246" s="39"/>
      <c r="C246" s="39"/>
      <c r="D246" s="40"/>
      <c r="E246" s="39"/>
      <c r="F246" s="39"/>
      <c r="G246" s="39"/>
      <c r="H246" s="39" t="s">
        <v>628</v>
      </c>
      <c r="I246" s="40"/>
      <c r="J246" s="39"/>
      <c r="K246" s="39" t="s">
        <v>724</v>
      </c>
      <c r="L246" s="41"/>
    </row>
    <row r="247" spans="2:12" ht="31.5">
      <c r="B247" s="39"/>
      <c r="C247" s="39"/>
      <c r="D247" s="40"/>
      <c r="E247" s="39"/>
      <c r="F247" s="39"/>
      <c r="G247" s="39"/>
      <c r="H247" s="39" t="s">
        <v>628</v>
      </c>
      <c r="I247" s="40"/>
      <c r="J247" s="39"/>
      <c r="K247" s="39" t="s">
        <v>725</v>
      </c>
      <c r="L247" s="41"/>
    </row>
    <row r="248" spans="2:12" ht="63">
      <c r="B248" s="39"/>
      <c r="C248" s="39"/>
      <c r="D248" s="40"/>
      <c r="E248" s="39"/>
      <c r="F248" s="39"/>
      <c r="G248" s="39"/>
      <c r="H248" s="39" t="s">
        <v>628</v>
      </c>
      <c r="I248" s="40"/>
      <c r="J248" s="39"/>
      <c r="K248" s="39" t="s">
        <v>726</v>
      </c>
      <c r="L248" s="41"/>
    </row>
    <row r="249" spans="2:12">
      <c r="B249" s="39" t="s">
        <v>232</v>
      </c>
      <c r="C249" s="39" t="s">
        <v>299</v>
      </c>
      <c r="D249" s="40" t="s">
        <v>516</v>
      </c>
      <c r="E249" s="39" t="s">
        <v>587</v>
      </c>
      <c r="F249" s="39" t="s">
        <v>520</v>
      </c>
      <c r="G249" s="39" t="s">
        <v>625</v>
      </c>
      <c r="H249" s="39" t="s">
        <v>628</v>
      </c>
      <c r="I249" s="40" t="s">
        <v>192</v>
      </c>
      <c r="J249" s="39"/>
      <c r="K249" s="39"/>
      <c r="L249" s="41" t="s">
        <v>133</v>
      </c>
    </row>
    <row r="250" spans="2:12">
      <c r="B250" s="39"/>
      <c r="C250" s="39"/>
      <c r="D250" s="40"/>
      <c r="E250" s="39"/>
      <c r="F250" s="39"/>
      <c r="G250" s="39" t="s">
        <v>627</v>
      </c>
      <c r="H250" s="39" t="s">
        <v>628</v>
      </c>
      <c r="I250" s="40" t="s">
        <v>192</v>
      </c>
      <c r="J250" s="39"/>
      <c r="K250" s="39"/>
      <c r="L250" s="41"/>
    </row>
    <row r="251" spans="2:12" ht="21">
      <c r="B251" s="39"/>
      <c r="C251" s="39"/>
      <c r="D251" s="40"/>
      <c r="E251" s="39"/>
      <c r="F251" s="39"/>
      <c r="G251" s="39" t="s">
        <v>629</v>
      </c>
      <c r="H251" s="39" t="s">
        <v>628</v>
      </c>
      <c r="I251" s="40" t="s">
        <v>192</v>
      </c>
      <c r="J251" s="39"/>
      <c r="K251" s="39"/>
      <c r="L251" s="41"/>
    </row>
    <row r="252" spans="2:12" ht="31.5">
      <c r="B252" s="39" t="s">
        <v>232</v>
      </c>
      <c r="C252" s="39" t="s">
        <v>467</v>
      </c>
      <c r="D252" s="40" t="s">
        <v>516</v>
      </c>
      <c r="E252" s="39" t="s">
        <v>580</v>
      </c>
      <c r="F252" s="39" t="s">
        <v>727</v>
      </c>
      <c r="G252" s="39" t="s">
        <v>625</v>
      </c>
      <c r="H252" s="39" t="s">
        <v>636</v>
      </c>
      <c r="I252" s="40" t="s">
        <v>388</v>
      </c>
      <c r="J252" s="39" t="s">
        <v>637</v>
      </c>
      <c r="K252" s="39" t="s">
        <v>673</v>
      </c>
      <c r="L252" s="41" t="s">
        <v>639</v>
      </c>
    </row>
    <row r="253" spans="2:12" ht="31.5">
      <c r="B253" s="39"/>
      <c r="C253" s="39"/>
      <c r="D253" s="40"/>
      <c r="E253" s="39"/>
      <c r="F253" s="39"/>
      <c r="G253" s="39"/>
      <c r="H253" s="39" t="s">
        <v>628</v>
      </c>
      <c r="I253" s="40"/>
      <c r="J253" s="39"/>
      <c r="K253" s="39" t="s">
        <v>640</v>
      </c>
      <c r="L253" s="41"/>
    </row>
    <row r="254" spans="2:12" ht="42">
      <c r="B254" s="39"/>
      <c r="C254" s="39"/>
      <c r="D254" s="40"/>
      <c r="E254" s="39"/>
      <c r="F254" s="39"/>
      <c r="G254" s="39"/>
      <c r="H254" s="39" t="s">
        <v>628</v>
      </c>
      <c r="I254" s="40"/>
      <c r="J254" s="39"/>
      <c r="K254" s="39" t="s">
        <v>641</v>
      </c>
      <c r="L254" s="41"/>
    </row>
    <row r="255" spans="2:12" ht="42">
      <c r="B255" s="39"/>
      <c r="C255" s="39"/>
      <c r="D255" s="40"/>
      <c r="E255" s="39"/>
      <c r="F255" s="39"/>
      <c r="G255" s="39"/>
      <c r="H255" s="39" t="s">
        <v>628</v>
      </c>
      <c r="I255" s="40"/>
      <c r="J255" s="39"/>
      <c r="K255" s="39" t="s">
        <v>642</v>
      </c>
      <c r="L255" s="41"/>
    </row>
    <row r="256" spans="2:12" ht="31.5">
      <c r="B256" s="39"/>
      <c r="C256" s="39"/>
      <c r="D256" s="40"/>
      <c r="E256" s="39"/>
      <c r="F256" s="39"/>
      <c r="G256" s="39" t="s">
        <v>627</v>
      </c>
      <c r="H256" s="39" t="s">
        <v>628</v>
      </c>
      <c r="I256" s="40" t="s">
        <v>388</v>
      </c>
      <c r="J256" s="39" t="s">
        <v>637</v>
      </c>
      <c r="K256" s="39" t="s">
        <v>673</v>
      </c>
      <c r="L256" s="41"/>
    </row>
    <row r="257" spans="2:12" ht="31.5">
      <c r="B257" s="39"/>
      <c r="C257" s="39"/>
      <c r="D257" s="40"/>
      <c r="E257" s="39"/>
      <c r="F257" s="39"/>
      <c r="G257" s="39"/>
      <c r="H257" s="39" t="s">
        <v>628</v>
      </c>
      <c r="I257" s="40"/>
      <c r="J257" s="39"/>
      <c r="K257" s="39" t="s">
        <v>640</v>
      </c>
      <c r="L257" s="41"/>
    </row>
    <row r="258" spans="2:12" ht="42">
      <c r="B258" s="39"/>
      <c r="C258" s="39"/>
      <c r="D258" s="40"/>
      <c r="E258" s="39"/>
      <c r="F258" s="39"/>
      <c r="G258" s="39"/>
      <c r="H258" s="39" t="s">
        <v>628</v>
      </c>
      <c r="I258" s="40"/>
      <c r="J258" s="39"/>
      <c r="K258" s="39" t="s">
        <v>641</v>
      </c>
      <c r="L258" s="41"/>
    </row>
    <row r="259" spans="2:12" ht="42">
      <c r="B259" s="39"/>
      <c r="C259" s="39"/>
      <c r="D259" s="40"/>
      <c r="E259" s="39"/>
      <c r="F259" s="39"/>
      <c r="G259" s="39"/>
      <c r="H259" s="39" t="s">
        <v>628</v>
      </c>
      <c r="I259" s="40"/>
      <c r="J259" s="39"/>
      <c r="K259" s="39" t="s">
        <v>642</v>
      </c>
      <c r="L259" s="41"/>
    </row>
    <row r="260" spans="2:12">
      <c r="B260" s="39"/>
      <c r="C260" s="39"/>
      <c r="D260" s="40"/>
      <c r="E260" s="39"/>
      <c r="F260" s="39"/>
      <c r="G260" s="39" t="s">
        <v>668</v>
      </c>
      <c r="H260" s="39" t="s">
        <v>628</v>
      </c>
      <c r="I260" s="40" t="s">
        <v>192</v>
      </c>
      <c r="J260" s="39"/>
      <c r="K260" s="39"/>
      <c r="L260" s="41"/>
    </row>
    <row r="261" spans="2:12">
      <c r="B261" s="39"/>
      <c r="C261" s="39"/>
      <c r="D261" s="40"/>
      <c r="E261" s="39"/>
      <c r="F261" s="39"/>
      <c r="G261" s="39" t="s">
        <v>668</v>
      </c>
      <c r="H261" s="39" t="s">
        <v>628</v>
      </c>
      <c r="I261" s="40" t="s">
        <v>192</v>
      </c>
      <c r="J261" s="39"/>
      <c r="K261" s="39"/>
      <c r="L261" s="41"/>
    </row>
    <row r="262" spans="2:12" ht="21">
      <c r="B262" s="39"/>
      <c r="C262" s="39"/>
      <c r="D262" s="40"/>
      <c r="E262" s="39"/>
      <c r="F262" s="39"/>
      <c r="G262" s="39" t="s">
        <v>629</v>
      </c>
      <c r="H262" s="39" t="s">
        <v>628</v>
      </c>
      <c r="I262" s="40" t="s">
        <v>192</v>
      </c>
      <c r="J262" s="39"/>
      <c r="K262" s="39"/>
      <c r="L262" s="41"/>
    </row>
    <row r="263" spans="2:12">
      <c r="B263" s="39" t="s">
        <v>232</v>
      </c>
      <c r="C263" s="39" t="s">
        <v>728</v>
      </c>
      <c r="D263" s="40" t="s">
        <v>516</v>
      </c>
      <c r="E263" s="39" t="s">
        <v>576</v>
      </c>
      <c r="F263" s="39" t="s">
        <v>599</v>
      </c>
      <c r="G263" s="39" t="s">
        <v>625</v>
      </c>
      <c r="H263" s="39" t="s">
        <v>628</v>
      </c>
      <c r="I263" s="40" t="s">
        <v>192</v>
      </c>
      <c r="J263" s="39"/>
      <c r="K263" s="39"/>
      <c r="L263" s="41" t="s">
        <v>639</v>
      </c>
    </row>
    <row r="264" spans="2:12">
      <c r="B264" s="39"/>
      <c r="C264" s="39"/>
      <c r="D264" s="40"/>
      <c r="E264" s="39"/>
      <c r="F264" s="39"/>
      <c r="G264" s="39" t="s">
        <v>627</v>
      </c>
      <c r="H264" s="39" t="s">
        <v>628</v>
      </c>
      <c r="I264" s="40" t="s">
        <v>192</v>
      </c>
      <c r="J264" s="39"/>
      <c r="K264" s="39"/>
      <c r="L264" s="41"/>
    </row>
    <row r="265" spans="2:12">
      <c r="B265" s="39"/>
      <c r="C265" s="39"/>
      <c r="D265" s="40"/>
      <c r="E265" s="39"/>
      <c r="F265" s="39"/>
      <c r="G265" s="39" t="s">
        <v>668</v>
      </c>
      <c r="H265" s="39" t="s">
        <v>628</v>
      </c>
      <c r="I265" s="40" t="s">
        <v>192</v>
      </c>
      <c r="J265" s="39"/>
      <c r="K265" s="39"/>
      <c r="L265" s="41"/>
    </row>
    <row r="266" spans="2:12">
      <c r="B266" s="39"/>
      <c r="C266" s="39"/>
      <c r="D266" s="40"/>
      <c r="E266" s="39"/>
      <c r="F266" s="39"/>
      <c r="G266" s="39" t="s">
        <v>668</v>
      </c>
      <c r="H266" s="39" t="s">
        <v>628</v>
      </c>
      <c r="I266" s="40" t="s">
        <v>192</v>
      </c>
      <c r="J266" s="39"/>
      <c r="K266" s="39"/>
      <c r="L266" s="41"/>
    </row>
    <row r="267" spans="2:12" ht="52.5">
      <c r="B267" s="39"/>
      <c r="C267" s="39"/>
      <c r="D267" s="40"/>
      <c r="E267" s="39"/>
      <c r="F267" s="39"/>
      <c r="G267" s="39" t="s">
        <v>629</v>
      </c>
      <c r="H267" s="39" t="s">
        <v>729</v>
      </c>
      <c r="I267" s="40" t="s">
        <v>412</v>
      </c>
      <c r="J267" s="39" t="s">
        <v>659</v>
      </c>
      <c r="K267" s="39" t="s">
        <v>660</v>
      </c>
      <c r="L267" s="41"/>
    </row>
    <row r="268" spans="2:12" ht="21">
      <c r="B268" s="39"/>
      <c r="C268" s="39"/>
      <c r="D268" s="40"/>
      <c r="E268" s="39"/>
      <c r="F268" s="39"/>
      <c r="G268" s="39"/>
      <c r="H268" s="39" t="s">
        <v>628</v>
      </c>
      <c r="I268" s="40"/>
      <c r="J268" s="39"/>
      <c r="K268" s="39" t="s">
        <v>656</v>
      </c>
      <c r="L268" s="41"/>
    </row>
    <row r="269" spans="2:12" ht="63">
      <c r="B269" s="39"/>
      <c r="C269" s="39"/>
      <c r="D269" s="40"/>
      <c r="E269" s="39"/>
      <c r="F269" s="39"/>
      <c r="G269" s="39"/>
      <c r="H269" s="39" t="s">
        <v>628</v>
      </c>
      <c r="I269" s="40"/>
      <c r="J269" s="39"/>
      <c r="K269" s="39" t="s">
        <v>666</v>
      </c>
      <c r="L269" s="41"/>
    </row>
    <row r="270" spans="2:12">
      <c r="B270" s="39" t="s">
        <v>339</v>
      </c>
      <c r="C270" s="39" t="s">
        <v>340</v>
      </c>
      <c r="D270" s="40" t="s">
        <v>516</v>
      </c>
      <c r="E270" s="39" t="s">
        <v>600</v>
      </c>
      <c r="F270" s="39" t="s">
        <v>601</v>
      </c>
      <c r="G270" s="39" t="s">
        <v>730</v>
      </c>
      <c r="H270" s="39" t="s">
        <v>628</v>
      </c>
      <c r="I270" s="40" t="s">
        <v>192</v>
      </c>
      <c r="J270" s="39"/>
      <c r="K270" s="39"/>
      <c r="L270" s="41" t="s">
        <v>133</v>
      </c>
    </row>
    <row r="271" spans="2:12">
      <c r="B271" s="39"/>
      <c r="C271" s="39"/>
      <c r="D271" s="40"/>
      <c r="E271" s="39"/>
      <c r="F271" s="39"/>
      <c r="G271" s="39" t="s">
        <v>625</v>
      </c>
      <c r="H271" s="39" t="s">
        <v>628</v>
      </c>
      <c r="I271" s="40" t="s">
        <v>192</v>
      </c>
      <c r="J271" s="39"/>
      <c r="K271" s="39"/>
      <c r="L271" s="41"/>
    </row>
    <row r="272" spans="2:12">
      <c r="B272" s="39"/>
      <c r="C272" s="39"/>
      <c r="D272" s="40"/>
      <c r="E272" s="39"/>
      <c r="F272" s="39"/>
      <c r="G272" s="39" t="s">
        <v>627</v>
      </c>
      <c r="H272" s="39" t="s">
        <v>628</v>
      </c>
      <c r="I272" s="40" t="s">
        <v>192</v>
      </c>
      <c r="J272" s="39"/>
      <c r="K272" s="39"/>
      <c r="L272" s="41"/>
    </row>
    <row r="273" spans="2:12">
      <c r="B273" s="39" t="s">
        <v>200</v>
      </c>
      <c r="C273" s="39" t="s">
        <v>475</v>
      </c>
      <c r="D273" s="40" t="s">
        <v>516</v>
      </c>
      <c r="E273" s="39" t="s">
        <v>731</v>
      </c>
      <c r="F273" s="39" t="s">
        <v>602</v>
      </c>
      <c r="G273" s="39" t="s">
        <v>625</v>
      </c>
      <c r="H273" s="39" t="s">
        <v>628</v>
      </c>
      <c r="I273" s="40" t="s">
        <v>192</v>
      </c>
      <c r="J273" s="39"/>
      <c r="K273" s="39"/>
      <c r="L273" s="41" t="s">
        <v>133</v>
      </c>
    </row>
    <row r="274" spans="2:12">
      <c r="B274" s="39"/>
      <c r="C274" s="39"/>
      <c r="D274" s="40"/>
      <c r="E274" s="39"/>
      <c r="F274" s="39"/>
      <c r="G274" s="39" t="s">
        <v>627</v>
      </c>
      <c r="H274" s="39" t="s">
        <v>628</v>
      </c>
      <c r="I274" s="40" t="s">
        <v>192</v>
      </c>
      <c r="J274" s="39"/>
      <c r="K274" s="39"/>
      <c r="L274" s="41"/>
    </row>
    <row r="275" spans="2:12" ht="21">
      <c r="B275" s="39"/>
      <c r="C275" s="39"/>
      <c r="D275" s="40"/>
      <c r="E275" s="39"/>
      <c r="F275" s="39"/>
      <c r="G275" s="39" t="s">
        <v>629</v>
      </c>
      <c r="H275" s="39" t="s">
        <v>628</v>
      </c>
      <c r="I275" s="40" t="s">
        <v>192</v>
      </c>
      <c r="J275" s="39"/>
      <c r="K275" s="39"/>
      <c r="L275" s="41"/>
    </row>
    <row r="276" spans="2:12">
      <c r="B276" s="39" t="s">
        <v>232</v>
      </c>
      <c r="C276" s="39" t="s">
        <v>311</v>
      </c>
      <c r="D276" s="40" t="s">
        <v>516</v>
      </c>
      <c r="E276" s="39" t="s">
        <v>602</v>
      </c>
      <c r="F276" s="39" t="s">
        <v>590</v>
      </c>
      <c r="G276" s="39" t="s">
        <v>625</v>
      </c>
      <c r="H276" s="39" t="s">
        <v>628</v>
      </c>
      <c r="I276" s="40" t="s">
        <v>192</v>
      </c>
      <c r="J276" s="39"/>
      <c r="K276" s="39"/>
      <c r="L276" s="41" t="s">
        <v>133</v>
      </c>
    </row>
    <row r="277" spans="2:12">
      <c r="B277" s="39"/>
      <c r="C277" s="39"/>
      <c r="D277" s="40"/>
      <c r="E277" s="39"/>
      <c r="F277" s="39"/>
      <c r="G277" s="39" t="s">
        <v>627</v>
      </c>
      <c r="H277" s="39" t="s">
        <v>628</v>
      </c>
      <c r="I277" s="40" t="s">
        <v>192</v>
      </c>
      <c r="J277" s="39"/>
      <c r="K277" s="39"/>
      <c r="L277" s="41"/>
    </row>
    <row r="278" spans="2:12">
      <c r="B278" s="39"/>
      <c r="C278" s="39"/>
      <c r="D278" s="40"/>
      <c r="E278" s="39"/>
      <c r="F278" s="39"/>
      <c r="G278" s="39" t="s">
        <v>668</v>
      </c>
      <c r="H278" s="39" t="s">
        <v>628</v>
      </c>
      <c r="I278" s="40" t="s">
        <v>192</v>
      </c>
      <c r="J278" s="39"/>
      <c r="K278" s="39"/>
      <c r="L278" s="41"/>
    </row>
    <row r="279" spans="2:12">
      <c r="B279" s="39"/>
      <c r="C279" s="39"/>
      <c r="D279" s="40"/>
      <c r="E279" s="39"/>
      <c r="F279" s="39"/>
      <c r="G279" s="39" t="s">
        <v>668</v>
      </c>
      <c r="H279" s="39" t="s">
        <v>628</v>
      </c>
      <c r="I279" s="40" t="s">
        <v>192</v>
      </c>
      <c r="J279" s="39"/>
      <c r="K279" s="39"/>
      <c r="L279" s="41"/>
    </row>
    <row r="280" spans="2:12" ht="21">
      <c r="B280" s="39"/>
      <c r="C280" s="39"/>
      <c r="D280" s="40"/>
      <c r="E280" s="39"/>
      <c r="F280" s="39"/>
      <c r="G280" s="39" t="s">
        <v>629</v>
      </c>
      <c r="H280" s="39" t="s">
        <v>628</v>
      </c>
      <c r="I280" s="40" t="s">
        <v>192</v>
      </c>
      <c r="J280" s="39"/>
      <c r="K280" s="39"/>
      <c r="L280" s="41"/>
    </row>
    <row r="281" spans="2:12" ht="31.5">
      <c r="B281" s="39" t="s">
        <v>232</v>
      </c>
      <c r="C281" s="39" t="s">
        <v>732</v>
      </c>
      <c r="D281" s="40" t="s">
        <v>516</v>
      </c>
      <c r="E281" s="39" t="s">
        <v>549</v>
      </c>
      <c r="F281" s="39" t="s">
        <v>550</v>
      </c>
      <c r="G281" s="39" t="s">
        <v>625</v>
      </c>
      <c r="H281" s="39" t="s">
        <v>636</v>
      </c>
      <c r="I281" s="40" t="s">
        <v>388</v>
      </c>
      <c r="J281" s="39" t="s">
        <v>637</v>
      </c>
      <c r="K281" s="39" t="s">
        <v>638</v>
      </c>
      <c r="L281" s="41" t="s">
        <v>639</v>
      </c>
    </row>
    <row r="282" spans="2:12" ht="31.5">
      <c r="B282" s="39"/>
      <c r="C282" s="39"/>
      <c r="D282" s="40"/>
      <c r="E282" s="39"/>
      <c r="F282" s="39"/>
      <c r="G282" s="39"/>
      <c r="H282" s="39" t="s">
        <v>628</v>
      </c>
      <c r="I282" s="40"/>
      <c r="J282" s="39"/>
      <c r="K282" s="39" t="s">
        <v>640</v>
      </c>
      <c r="L282" s="41"/>
    </row>
    <row r="283" spans="2:12" ht="42">
      <c r="B283" s="39"/>
      <c r="C283" s="39"/>
      <c r="D283" s="40"/>
      <c r="E283" s="39"/>
      <c r="F283" s="39"/>
      <c r="G283" s="39"/>
      <c r="H283" s="39" t="s">
        <v>628</v>
      </c>
      <c r="I283" s="40"/>
      <c r="J283" s="39"/>
      <c r="K283" s="39" t="s">
        <v>641</v>
      </c>
      <c r="L283" s="41"/>
    </row>
    <row r="284" spans="2:12" ht="42">
      <c r="B284" s="39"/>
      <c r="C284" s="39"/>
      <c r="D284" s="40"/>
      <c r="E284" s="39"/>
      <c r="F284" s="39"/>
      <c r="G284" s="39"/>
      <c r="H284" s="39" t="s">
        <v>628</v>
      </c>
      <c r="I284" s="40"/>
      <c r="J284" s="39"/>
      <c r="K284" s="39" t="s">
        <v>642</v>
      </c>
      <c r="L284" s="41"/>
    </row>
    <row r="285" spans="2:12" ht="31.5">
      <c r="B285" s="39"/>
      <c r="C285" s="39"/>
      <c r="D285" s="40"/>
      <c r="E285" s="39"/>
      <c r="F285" s="39"/>
      <c r="G285" s="39" t="s">
        <v>627</v>
      </c>
      <c r="H285" s="39" t="s">
        <v>628</v>
      </c>
      <c r="I285" s="40" t="s">
        <v>388</v>
      </c>
      <c r="J285" s="39" t="s">
        <v>637</v>
      </c>
      <c r="K285" s="39" t="s">
        <v>638</v>
      </c>
      <c r="L285" s="41"/>
    </row>
    <row r="286" spans="2:12" ht="31.5">
      <c r="B286" s="39"/>
      <c r="C286" s="39"/>
      <c r="D286" s="40"/>
      <c r="E286" s="39"/>
      <c r="F286" s="39"/>
      <c r="G286" s="39"/>
      <c r="H286" s="39" t="s">
        <v>628</v>
      </c>
      <c r="I286" s="40"/>
      <c r="J286" s="39"/>
      <c r="K286" s="39" t="s">
        <v>640</v>
      </c>
      <c r="L286" s="41"/>
    </row>
    <row r="287" spans="2:12" ht="42">
      <c r="B287" s="39"/>
      <c r="C287" s="39"/>
      <c r="D287" s="40"/>
      <c r="E287" s="39"/>
      <c r="F287" s="39"/>
      <c r="G287" s="39"/>
      <c r="H287" s="39" t="s">
        <v>628</v>
      </c>
      <c r="I287" s="40"/>
      <c r="J287" s="39"/>
      <c r="K287" s="39" t="s">
        <v>641</v>
      </c>
      <c r="L287" s="41"/>
    </row>
    <row r="288" spans="2:12" ht="42">
      <c r="B288" s="39"/>
      <c r="C288" s="39"/>
      <c r="D288" s="40"/>
      <c r="E288" s="39"/>
      <c r="F288" s="39"/>
      <c r="G288" s="39"/>
      <c r="H288" s="39" t="s">
        <v>628</v>
      </c>
      <c r="I288" s="40"/>
      <c r="J288" s="39"/>
      <c r="K288" s="39" t="s">
        <v>642</v>
      </c>
      <c r="L288" s="41"/>
    </row>
    <row r="289" spans="2:12" ht="42">
      <c r="B289" s="39"/>
      <c r="C289" s="39"/>
      <c r="D289" s="40"/>
      <c r="E289" s="39"/>
      <c r="F289" s="39"/>
      <c r="G289" s="39" t="s">
        <v>629</v>
      </c>
      <c r="H289" s="39" t="s">
        <v>733</v>
      </c>
      <c r="I289" s="40" t="s">
        <v>412</v>
      </c>
      <c r="J289" s="39" t="s">
        <v>659</v>
      </c>
      <c r="K289" s="39" t="s">
        <v>660</v>
      </c>
      <c r="L289" s="41"/>
    </row>
    <row r="290" spans="2:12" ht="21">
      <c r="B290" s="39"/>
      <c r="C290" s="39"/>
      <c r="D290" s="40"/>
      <c r="E290" s="39"/>
      <c r="F290" s="39"/>
      <c r="G290" s="39"/>
      <c r="H290" s="39" t="s">
        <v>628</v>
      </c>
      <c r="I290" s="40"/>
      <c r="J290" s="39"/>
      <c r="K290" s="39" t="s">
        <v>656</v>
      </c>
      <c r="L290" s="41"/>
    </row>
    <row r="291" spans="2:12" ht="63">
      <c r="B291" s="39"/>
      <c r="C291" s="39"/>
      <c r="D291" s="40"/>
      <c r="E291" s="39"/>
      <c r="F291" s="39"/>
      <c r="G291" s="39"/>
      <c r="H291" s="39" t="s">
        <v>628</v>
      </c>
      <c r="I291" s="40"/>
      <c r="J291" s="39"/>
      <c r="K291" s="39" t="s">
        <v>666</v>
      </c>
      <c r="L291" s="41"/>
    </row>
    <row r="292" spans="2:12" ht="21">
      <c r="B292" s="39" t="s">
        <v>317</v>
      </c>
      <c r="C292" s="39" t="s">
        <v>318</v>
      </c>
      <c r="D292" s="40" t="s">
        <v>516</v>
      </c>
      <c r="E292" s="39" t="s">
        <v>549</v>
      </c>
      <c r="F292" s="39" t="s">
        <v>550</v>
      </c>
      <c r="G292" s="39" t="s">
        <v>625</v>
      </c>
      <c r="H292" s="39" t="s">
        <v>628</v>
      </c>
      <c r="I292" s="40" t="s">
        <v>192</v>
      </c>
      <c r="J292" s="39"/>
      <c r="K292" s="39"/>
      <c r="L292" s="41" t="s">
        <v>133</v>
      </c>
    </row>
    <row r="293" spans="2:12">
      <c r="B293" s="39"/>
      <c r="C293" s="39"/>
      <c r="D293" s="40"/>
      <c r="E293" s="39"/>
      <c r="F293" s="39"/>
      <c r="G293" s="39" t="s">
        <v>627</v>
      </c>
      <c r="H293" s="39" t="s">
        <v>628</v>
      </c>
      <c r="I293" s="40" t="s">
        <v>192</v>
      </c>
      <c r="J293" s="39"/>
      <c r="K293" s="39"/>
      <c r="L293" s="41"/>
    </row>
    <row r="294" spans="2:12" ht="21">
      <c r="B294" s="39"/>
      <c r="C294" s="39"/>
      <c r="D294" s="40"/>
      <c r="E294" s="39"/>
      <c r="F294" s="39"/>
      <c r="G294" s="39" t="s">
        <v>629</v>
      </c>
      <c r="H294" s="39" t="s">
        <v>628</v>
      </c>
      <c r="I294" s="40" t="s">
        <v>192</v>
      </c>
      <c r="J294" s="39"/>
      <c r="K294" s="39"/>
      <c r="L294" s="41"/>
    </row>
    <row r="295" spans="2:12">
      <c r="B295" s="39" t="s">
        <v>232</v>
      </c>
      <c r="C295" s="39" t="s">
        <v>320</v>
      </c>
      <c r="D295" s="40" t="s">
        <v>516</v>
      </c>
      <c r="E295" s="39" t="s">
        <v>574</v>
      </c>
      <c r="F295" s="39" t="s">
        <v>518</v>
      </c>
      <c r="G295" s="39" t="s">
        <v>625</v>
      </c>
      <c r="H295" s="39" t="s">
        <v>628</v>
      </c>
      <c r="I295" s="40" t="s">
        <v>192</v>
      </c>
      <c r="J295" s="39"/>
      <c r="K295" s="39"/>
      <c r="L295" s="41" t="s">
        <v>133</v>
      </c>
    </row>
    <row r="296" spans="2:12">
      <c r="B296" s="39"/>
      <c r="C296" s="39"/>
      <c r="D296" s="40"/>
      <c r="E296" s="39"/>
      <c r="F296" s="39"/>
      <c r="G296" s="39" t="s">
        <v>627</v>
      </c>
      <c r="H296" s="39" t="s">
        <v>628</v>
      </c>
      <c r="I296" s="40" t="s">
        <v>192</v>
      </c>
      <c r="J296" s="39"/>
      <c r="K296" s="39"/>
      <c r="L296" s="41"/>
    </row>
    <row r="297" spans="2:12" ht="21">
      <c r="B297" s="39"/>
      <c r="C297" s="39"/>
      <c r="D297" s="40"/>
      <c r="E297" s="39"/>
      <c r="F297" s="39"/>
      <c r="G297" s="39" t="s">
        <v>629</v>
      </c>
      <c r="H297" s="39" t="s">
        <v>628</v>
      </c>
      <c r="I297" s="40" t="s">
        <v>192</v>
      </c>
      <c r="J297" s="39"/>
      <c r="K297" s="39"/>
      <c r="L297" s="41"/>
    </row>
    <row r="298" spans="2:12" ht="21">
      <c r="B298" s="39" t="s">
        <v>232</v>
      </c>
      <c r="C298" s="39" t="s">
        <v>191</v>
      </c>
      <c r="D298" s="40" t="s">
        <v>516</v>
      </c>
      <c r="E298" s="39" t="s">
        <v>611</v>
      </c>
      <c r="F298" s="39" t="s">
        <v>571</v>
      </c>
      <c r="G298" s="39" t="s">
        <v>664</v>
      </c>
      <c r="H298" s="39" t="s">
        <v>628</v>
      </c>
      <c r="I298" s="40" t="s">
        <v>192</v>
      </c>
      <c r="J298" s="39"/>
      <c r="K298" s="39"/>
      <c r="L298" s="41" t="s">
        <v>133</v>
      </c>
    </row>
    <row r="299" spans="2:12">
      <c r="B299" s="39"/>
      <c r="C299" s="39"/>
      <c r="D299" s="40"/>
      <c r="E299" s="39"/>
      <c r="F299" s="39"/>
      <c r="G299" s="39" t="s">
        <v>625</v>
      </c>
      <c r="H299" s="39" t="s">
        <v>628</v>
      </c>
      <c r="I299" s="40" t="s">
        <v>192</v>
      </c>
      <c r="J299" s="39"/>
      <c r="K299" s="39"/>
      <c r="L299" s="41"/>
    </row>
    <row r="300" spans="2:12">
      <c r="B300" s="39"/>
      <c r="C300" s="39"/>
      <c r="D300" s="40"/>
      <c r="E300" s="39"/>
      <c r="F300" s="39"/>
      <c r="G300" s="39" t="s">
        <v>627</v>
      </c>
      <c r="H300" s="39" t="s">
        <v>628</v>
      </c>
      <c r="I300" s="40" t="s">
        <v>192</v>
      </c>
      <c r="J300" s="39"/>
      <c r="K300" s="39"/>
      <c r="L300" s="41"/>
    </row>
    <row r="301" spans="2:12" ht="21">
      <c r="B301" s="39"/>
      <c r="C301" s="39"/>
      <c r="D301" s="40"/>
      <c r="E301" s="39"/>
      <c r="F301" s="39"/>
      <c r="G301" s="39" t="s">
        <v>629</v>
      </c>
      <c r="H301" s="39" t="s">
        <v>628</v>
      </c>
      <c r="I301" s="40" t="s">
        <v>192</v>
      </c>
      <c r="J301" s="39"/>
      <c r="K301" s="39"/>
      <c r="L301" s="41"/>
    </row>
    <row r="302" spans="2:12">
      <c r="B302" s="39" t="s">
        <v>219</v>
      </c>
      <c r="C302" s="39" t="s">
        <v>324</v>
      </c>
      <c r="D302" s="40" t="s">
        <v>516</v>
      </c>
      <c r="E302" s="39" t="s">
        <v>602</v>
      </c>
      <c r="F302" s="39" t="s">
        <v>520</v>
      </c>
      <c r="G302" s="39" t="s">
        <v>625</v>
      </c>
      <c r="H302" s="39" t="s">
        <v>628</v>
      </c>
      <c r="I302" s="40" t="s">
        <v>192</v>
      </c>
      <c r="J302" s="39"/>
      <c r="K302" s="39"/>
      <c r="L302" s="41" t="s">
        <v>133</v>
      </c>
    </row>
    <row r="303" spans="2:12">
      <c r="B303" s="39"/>
      <c r="C303" s="39"/>
      <c r="D303" s="40"/>
      <c r="E303" s="39"/>
      <c r="F303" s="39"/>
      <c r="G303" s="39" t="s">
        <v>627</v>
      </c>
      <c r="H303" s="39" t="s">
        <v>628</v>
      </c>
      <c r="I303" s="40" t="s">
        <v>192</v>
      </c>
      <c r="J303" s="39"/>
      <c r="K303" s="39"/>
      <c r="L303" s="41"/>
    </row>
    <row r="304" spans="2:12">
      <c r="B304" s="22"/>
      <c r="C304" s="42" t="s">
        <v>734</v>
      </c>
      <c r="D304" s="42"/>
      <c r="E304" s="42"/>
      <c r="F304" s="42"/>
      <c r="G304" s="42"/>
      <c r="H304" s="42"/>
      <c r="I304" s="42"/>
      <c r="J304" s="42"/>
      <c r="K304" s="42"/>
      <c r="L304" s="42"/>
    </row>
    <row r="305" spans="2:12">
      <c r="B305" s="25"/>
      <c r="C305" s="42"/>
      <c r="D305" s="42"/>
      <c r="E305" s="42"/>
      <c r="F305" s="42"/>
      <c r="G305" s="42"/>
      <c r="H305" s="42"/>
      <c r="I305" s="42"/>
      <c r="J305" s="42"/>
      <c r="K305" s="42"/>
      <c r="L305" s="42"/>
    </row>
    <row r="306" spans="2:12">
      <c r="B306" s="25"/>
      <c r="C306" s="42"/>
      <c r="D306" s="42"/>
      <c r="E306" s="42"/>
      <c r="F306" s="42"/>
      <c r="G306" s="42"/>
      <c r="H306" s="42"/>
      <c r="I306" s="42"/>
      <c r="J306" s="42"/>
      <c r="K306" s="42"/>
      <c r="L306" s="42"/>
    </row>
    <row r="307" spans="2:12">
      <c r="B307" s="19"/>
      <c r="C307" s="13"/>
      <c r="D307" s="13"/>
      <c r="E307" s="13"/>
      <c r="F307" s="13"/>
      <c r="G307" s="13"/>
      <c r="H307" s="13"/>
      <c r="I307" s="13"/>
      <c r="J307" s="11" t="s">
        <v>615</v>
      </c>
      <c r="K307" s="43" t="s">
        <v>616</v>
      </c>
      <c r="L307" s="44"/>
    </row>
  </sheetData>
  <mergeCells count="15">
    <mergeCell ref="G4:G5"/>
    <mergeCell ref="I4:I5"/>
    <mergeCell ref="J4:J5"/>
    <mergeCell ref="K4:K5"/>
    <mergeCell ref="C304:L306"/>
    <mergeCell ref="B1:L1"/>
    <mergeCell ref="H2:J2"/>
    <mergeCell ref="B3:C3"/>
    <mergeCell ref="D3:H3"/>
    <mergeCell ref="K3:L3"/>
    <mergeCell ref="B4:B5"/>
    <mergeCell ref="C4:C5"/>
    <mergeCell ref="D4:D5"/>
    <mergeCell ref="E4:E5"/>
    <mergeCell ref="F4:F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결과결과</vt:lpstr>
      <vt:lpstr>소견자료</vt:lpstr>
      <vt:lpstr>일반</vt:lpstr>
      <vt:lpstr>특검</vt:lpstr>
      <vt:lpstr>일반2</vt:lpstr>
      <vt:lpstr>특검2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Windows 사용자</cp:lastModifiedBy>
  <dcterms:created xsi:type="dcterms:W3CDTF">2018-12-31T04:04:46Z</dcterms:created>
  <dcterms:modified xsi:type="dcterms:W3CDTF">2018-12-31T06:34:24Z</dcterms:modified>
</cp:coreProperties>
</file>